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БОУЛИНГ\Кубок Главы города по боулингу\РЕЗУЛЬТАТЫ\"/>
    </mc:Choice>
  </mc:AlternateContent>
  <bookViews>
    <workbookView xWindow="120" yWindow="120" windowWidth="9720" windowHeight="7320" firstSheet="5" activeTab="5"/>
  </bookViews>
  <sheets>
    <sheet name="ФИНАЛ" sheetId="4" r:id="rId1"/>
    <sheet name="2-ой тур (полуфинал)" sheetId="1" r:id="rId2"/>
    <sheet name="1-ый тур (отборочные)" sheetId="2" r:id="rId3"/>
    <sheet name="Командное первенство" sheetId="9" r:id="rId4"/>
    <sheet name="Личное первенство (мужчины)" sheetId="12" r:id="rId5"/>
    <sheet name="Личное первенство (женщины)" sheetId="13" r:id="rId6"/>
  </sheets>
  <definedNames>
    <definedName name="_xlnm.Print_Area" localSheetId="2">'1-ый тур (отборочные)'!$A$1:$H$130</definedName>
    <definedName name="_xlnm.Print_Area" localSheetId="1">'2-ой тур (полуфинал)'!#REF!</definedName>
    <definedName name="_xlnm.Print_Area" localSheetId="0">ФИНАЛ!#REF!</definedName>
  </definedNames>
  <calcPr calcId="152511"/>
</workbook>
</file>

<file path=xl/calcChain.xml><?xml version="1.0" encoding="utf-8"?>
<calcChain xmlns="http://schemas.openxmlformats.org/spreadsheetml/2006/main">
  <c r="H5" i="9" l="1"/>
  <c r="H6" i="9"/>
  <c r="H7" i="9"/>
  <c r="H8" i="9"/>
  <c r="H9" i="9"/>
  <c r="H4" i="9"/>
  <c r="F5" i="9"/>
  <c r="F6" i="9"/>
  <c r="F7" i="9"/>
  <c r="F8" i="9"/>
  <c r="F9" i="9"/>
  <c r="F10" i="9"/>
  <c r="F11" i="9"/>
  <c r="F12" i="9"/>
  <c r="F13" i="9"/>
  <c r="F14" i="9"/>
  <c r="F15" i="9"/>
  <c r="F4" i="9"/>
  <c r="D5" i="9"/>
  <c r="D6" i="9"/>
  <c r="D7" i="9"/>
  <c r="D8" i="9"/>
  <c r="D9" i="9"/>
  <c r="D11" i="9"/>
  <c r="D12" i="9"/>
  <c r="D13" i="9"/>
  <c r="D16" i="9"/>
  <c r="D17" i="9"/>
  <c r="D18" i="9"/>
  <c r="D19" i="9"/>
  <c r="D20" i="9"/>
  <c r="D21" i="9"/>
  <c r="D22" i="9"/>
  <c r="D23" i="9"/>
  <c r="D4" i="9"/>
  <c r="D38" i="4" l="1"/>
  <c r="C38" i="4"/>
  <c r="E38" i="4" s="1"/>
  <c r="E37" i="4"/>
  <c r="F37" i="4" s="1"/>
  <c r="E36" i="4"/>
  <c r="F36" i="4" s="1"/>
  <c r="E35" i="4"/>
  <c r="F35" i="4" s="1"/>
  <c r="E34" i="4"/>
  <c r="F34" i="4" s="1"/>
  <c r="E33" i="4"/>
  <c r="F33" i="4" s="1"/>
  <c r="D24" i="4"/>
  <c r="C24" i="4"/>
  <c r="E23" i="4"/>
  <c r="F23" i="4" s="1"/>
  <c r="E22" i="4"/>
  <c r="F22" i="4" s="1"/>
  <c r="E21" i="4"/>
  <c r="F21" i="4" s="1"/>
  <c r="E20" i="4"/>
  <c r="F20" i="4" s="1"/>
  <c r="E19" i="4"/>
  <c r="F19" i="4" s="1"/>
  <c r="D17" i="4"/>
  <c r="C17" i="4"/>
  <c r="E16" i="4"/>
  <c r="F16" i="4" s="1"/>
  <c r="E15" i="4"/>
  <c r="F15" i="4" s="1"/>
  <c r="E14" i="4"/>
  <c r="F14" i="4" s="1"/>
  <c r="E13" i="4"/>
  <c r="F13" i="4" s="1"/>
  <c r="E12" i="4"/>
  <c r="F12" i="4" s="1"/>
  <c r="D87" i="1"/>
  <c r="C87" i="1"/>
  <c r="E87" i="1" s="1"/>
  <c r="E86" i="1"/>
  <c r="F86" i="1" s="1"/>
  <c r="E85" i="1"/>
  <c r="F85" i="1" s="1"/>
  <c r="E84" i="1"/>
  <c r="F84" i="1" s="1"/>
  <c r="E83" i="1"/>
  <c r="F83" i="1" s="1"/>
  <c r="E82" i="1"/>
  <c r="F82" i="1" s="1"/>
  <c r="D73" i="1"/>
  <c r="C73" i="1"/>
  <c r="E73" i="1" s="1"/>
  <c r="E72" i="1"/>
  <c r="F72" i="1" s="1"/>
  <c r="E71" i="1"/>
  <c r="F71" i="1" s="1"/>
  <c r="E70" i="1"/>
  <c r="F70" i="1" s="1"/>
  <c r="E69" i="1"/>
  <c r="F69" i="1" s="1"/>
  <c r="E68" i="1"/>
  <c r="F68" i="1" s="1"/>
  <c r="D66" i="1"/>
  <c r="C66" i="1"/>
  <c r="E65" i="1"/>
  <c r="F65" i="1" s="1"/>
  <c r="E64" i="1"/>
  <c r="F64" i="1" s="1"/>
  <c r="E63" i="1"/>
  <c r="F63" i="1" s="1"/>
  <c r="E62" i="1"/>
  <c r="F62" i="1" s="1"/>
  <c r="E61" i="1"/>
  <c r="F61" i="1" s="1"/>
  <c r="D59" i="1"/>
  <c r="C59" i="1"/>
  <c r="E58" i="1"/>
  <c r="F58" i="1" s="1"/>
  <c r="E57" i="1"/>
  <c r="F57" i="1" s="1"/>
  <c r="E56" i="1"/>
  <c r="F56" i="1" s="1"/>
  <c r="E55" i="1"/>
  <c r="F55" i="1" s="1"/>
  <c r="E54" i="1"/>
  <c r="F54" i="1" s="1"/>
  <c r="D52" i="1"/>
  <c r="C52" i="1"/>
  <c r="E51" i="1"/>
  <c r="F51" i="1" s="1"/>
  <c r="E50" i="1"/>
  <c r="F50" i="1" s="1"/>
  <c r="E49" i="1"/>
  <c r="F49" i="1" s="1"/>
  <c r="E48" i="1"/>
  <c r="F48" i="1" s="1"/>
  <c r="E47" i="1"/>
  <c r="F47" i="1" s="1"/>
  <c r="F38" i="4" l="1"/>
  <c r="G33" i="4"/>
  <c r="E24" i="4"/>
  <c r="F24" i="4" s="1"/>
  <c r="E17" i="4"/>
  <c r="F17" i="4" s="1"/>
  <c r="F87" i="1"/>
  <c r="G82" i="1"/>
  <c r="F73" i="1"/>
  <c r="G68" i="1"/>
  <c r="E66" i="1"/>
  <c r="F66" i="1"/>
  <c r="G61" i="1"/>
  <c r="E59" i="1"/>
  <c r="F59" i="1" s="1"/>
  <c r="G54" i="1"/>
  <c r="E52" i="1"/>
  <c r="F52" i="1" s="1"/>
  <c r="G19" i="4" l="1"/>
  <c r="G12" i="4"/>
  <c r="G47" i="1"/>
  <c r="D38" i="1" l="1"/>
  <c r="C38" i="1"/>
  <c r="E37" i="1"/>
  <c r="F37" i="1" s="1"/>
  <c r="E36" i="1"/>
  <c r="F36" i="1" s="1"/>
  <c r="E35" i="1"/>
  <c r="F35" i="1" s="1"/>
  <c r="E34" i="1"/>
  <c r="F34" i="1" s="1"/>
  <c r="E33" i="1"/>
  <c r="F33" i="1" s="1"/>
  <c r="E110" i="2"/>
  <c r="F110" i="2" s="1"/>
  <c r="E111" i="2"/>
  <c r="F111" i="2" s="1"/>
  <c r="E112" i="2"/>
  <c r="F112" i="2"/>
  <c r="E113" i="2"/>
  <c r="F113" i="2" s="1"/>
  <c r="E114" i="2"/>
  <c r="F114" i="2" s="1"/>
  <c r="C115" i="2"/>
  <c r="D115" i="2"/>
  <c r="D52" i="2"/>
  <c r="C52" i="2"/>
  <c r="E51" i="2"/>
  <c r="F51" i="2" s="1"/>
  <c r="E50" i="2"/>
  <c r="F50" i="2" s="1"/>
  <c r="E49" i="2"/>
  <c r="F49" i="2" s="1"/>
  <c r="E48" i="2"/>
  <c r="F48" i="2" s="1"/>
  <c r="E47" i="2"/>
  <c r="F47" i="2" s="1"/>
  <c r="E38" i="1" l="1"/>
  <c r="G33" i="1" s="1"/>
  <c r="E115" i="2"/>
  <c r="G110" i="2" s="1"/>
  <c r="E52" i="2"/>
  <c r="G47" i="2" s="1"/>
  <c r="F38" i="1" l="1"/>
  <c r="F115" i="2"/>
  <c r="F52" i="2"/>
  <c r="D45" i="4"/>
  <c r="C45" i="4"/>
  <c r="E44" i="4"/>
  <c r="F44" i="4" s="1"/>
  <c r="E43" i="4"/>
  <c r="F43" i="4" s="1"/>
  <c r="E42" i="4"/>
  <c r="F42" i="4" s="1"/>
  <c r="E41" i="4"/>
  <c r="F41" i="4" s="1"/>
  <c r="E40" i="4"/>
  <c r="F40" i="4" s="1"/>
  <c r="D31" i="4"/>
  <c r="C31" i="4"/>
  <c r="E30" i="4"/>
  <c r="F30" i="4" s="1"/>
  <c r="E29" i="4"/>
  <c r="F29" i="4" s="1"/>
  <c r="E28" i="4"/>
  <c r="F28" i="4" s="1"/>
  <c r="E27" i="4"/>
  <c r="F27" i="4" s="1"/>
  <c r="E26" i="4"/>
  <c r="F26" i="4" s="1"/>
  <c r="D10" i="4"/>
  <c r="C10" i="4"/>
  <c r="E9" i="4"/>
  <c r="F9" i="4" s="1"/>
  <c r="E8" i="4"/>
  <c r="F8" i="4" s="1"/>
  <c r="E7" i="4"/>
  <c r="F7" i="4" s="1"/>
  <c r="E6" i="4"/>
  <c r="F6" i="4" s="1"/>
  <c r="E5" i="4"/>
  <c r="F5" i="4" s="1"/>
  <c r="D31" i="1"/>
  <c r="C31" i="1"/>
  <c r="E30" i="1"/>
  <c r="F30" i="1" s="1"/>
  <c r="E29" i="1"/>
  <c r="F29" i="1" s="1"/>
  <c r="E28" i="1"/>
  <c r="F28" i="1" s="1"/>
  <c r="E27" i="1"/>
  <c r="F27" i="1" s="1"/>
  <c r="E26" i="1"/>
  <c r="F26" i="1" s="1"/>
  <c r="D24" i="1"/>
  <c r="C24" i="1"/>
  <c r="E23" i="1"/>
  <c r="F23" i="1" s="1"/>
  <c r="E22" i="1"/>
  <c r="F22" i="1" s="1"/>
  <c r="E21" i="1"/>
  <c r="F21" i="1" s="1"/>
  <c r="E20" i="1"/>
  <c r="F20" i="1" s="1"/>
  <c r="E19" i="1"/>
  <c r="F19" i="1" s="1"/>
  <c r="D80" i="1"/>
  <c r="C80" i="1"/>
  <c r="E79" i="1"/>
  <c r="F79" i="1" s="1"/>
  <c r="E78" i="1"/>
  <c r="F78" i="1" s="1"/>
  <c r="E77" i="1"/>
  <c r="F77" i="1" s="1"/>
  <c r="E76" i="1"/>
  <c r="F76" i="1" s="1"/>
  <c r="E75" i="1"/>
  <c r="F75" i="1" s="1"/>
  <c r="D17" i="1"/>
  <c r="C17" i="1"/>
  <c r="E16" i="1"/>
  <c r="F16" i="1" s="1"/>
  <c r="E15" i="1"/>
  <c r="F15" i="1" s="1"/>
  <c r="E14" i="1"/>
  <c r="F14" i="1" s="1"/>
  <c r="E13" i="1"/>
  <c r="F13" i="1" s="1"/>
  <c r="E12" i="1"/>
  <c r="F12" i="1" s="1"/>
  <c r="D45" i="1"/>
  <c r="C45" i="1"/>
  <c r="E44" i="1"/>
  <c r="F44" i="1" s="1"/>
  <c r="E43" i="1"/>
  <c r="F43" i="1" s="1"/>
  <c r="E42" i="1"/>
  <c r="F42" i="1" s="1"/>
  <c r="E41" i="1"/>
  <c r="F41" i="1" s="1"/>
  <c r="E40" i="1"/>
  <c r="F40" i="1" s="1"/>
  <c r="D10" i="1"/>
  <c r="C10" i="1"/>
  <c r="E9" i="1"/>
  <c r="F9" i="1" s="1"/>
  <c r="E8" i="1"/>
  <c r="F8" i="1" s="1"/>
  <c r="E7" i="1"/>
  <c r="F7" i="1" s="1"/>
  <c r="E6" i="1"/>
  <c r="F6" i="1" s="1"/>
  <c r="E5" i="1"/>
  <c r="F5" i="1" s="1"/>
  <c r="D31" i="2"/>
  <c r="C31" i="2"/>
  <c r="E30" i="2"/>
  <c r="F30" i="2" s="1"/>
  <c r="E29" i="2"/>
  <c r="F29" i="2" s="1"/>
  <c r="E28" i="2"/>
  <c r="F28" i="2" s="1"/>
  <c r="E27" i="2"/>
  <c r="F27" i="2" s="1"/>
  <c r="E26" i="2"/>
  <c r="F26" i="2" s="1"/>
  <c r="D66" i="2"/>
  <c r="C66" i="2"/>
  <c r="E65" i="2"/>
  <c r="F65" i="2" s="1"/>
  <c r="E64" i="2"/>
  <c r="F64" i="2" s="1"/>
  <c r="E63" i="2"/>
  <c r="F63" i="2" s="1"/>
  <c r="E62" i="2"/>
  <c r="F62" i="2" s="1"/>
  <c r="E61" i="2"/>
  <c r="F61" i="2" s="1"/>
  <c r="D24" i="2"/>
  <c r="C24" i="2"/>
  <c r="E23" i="2"/>
  <c r="F23" i="2" s="1"/>
  <c r="E22" i="2"/>
  <c r="F22" i="2" s="1"/>
  <c r="E21" i="2"/>
  <c r="F21" i="2" s="1"/>
  <c r="E20" i="2"/>
  <c r="F20" i="2" s="1"/>
  <c r="E19" i="2"/>
  <c r="F19" i="2" s="1"/>
  <c r="E17" i="1" l="1"/>
  <c r="F17" i="1" s="1"/>
  <c r="E31" i="4"/>
  <c r="G26" i="4" s="1"/>
  <c r="E45" i="4"/>
  <c r="F45" i="4" s="1"/>
  <c r="E10" i="4"/>
  <c r="F10" i="4" s="1"/>
  <c r="E80" i="1"/>
  <c r="F80" i="1" s="1"/>
  <c r="E24" i="1"/>
  <c r="F24" i="1" s="1"/>
  <c r="E31" i="1"/>
  <c r="F31" i="1" s="1"/>
  <c r="E45" i="1"/>
  <c r="F45" i="1" s="1"/>
  <c r="E10" i="1"/>
  <c r="F10" i="1" s="1"/>
  <c r="E31" i="2"/>
  <c r="F31" i="2" s="1"/>
  <c r="E66" i="2"/>
  <c r="G61" i="2" s="1"/>
  <c r="E24" i="2"/>
  <c r="F24" i="2" s="1"/>
  <c r="G40" i="4" l="1"/>
  <c r="G12" i="1"/>
  <c r="G19" i="1"/>
  <c r="F31" i="4"/>
  <c r="G5" i="4"/>
  <c r="G75" i="1"/>
  <c r="G26" i="1"/>
  <c r="G40" i="1"/>
  <c r="G5" i="1"/>
  <c r="F66" i="2"/>
  <c r="G26" i="2"/>
  <c r="G19" i="2"/>
  <c r="D38" i="2"/>
  <c r="C38" i="2"/>
  <c r="E37" i="2"/>
  <c r="F37" i="2" s="1"/>
  <c r="E36" i="2"/>
  <c r="F36" i="2" s="1"/>
  <c r="E35" i="2"/>
  <c r="F35" i="2" s="1"/>
  <c r="E34" i="2"/>
  <c r="F34" i="2" s="1"/>
  <c r="E33" i="2"/>
  <c r="F33" i="2" s="1"/>
  <c r="D80" i="2"/>
  <c r="C80" i="2"/>
  <c r="E79" i="2"/>
  <c r="F79" i="2" s="1"/>
  <c r="E78" i="2"/>
  <c r="F78" i="2" s="1"/>
  <c r="E77" i="2"/>
  <c r="F77" i="2" s="1"/>
  <c r="E76" i="2"/>
  <c r="F76" i="2" s="1"/>
  <c r="E75" i="2"/>
  <c r="F75" i="2" s="1"/>
  <c r="D122" i="2"/>
  <c r="C122" i="2"/>
  <c r="E121" i="2"/>
  <c r="F121" i="2" s="1"/>
  <c r="E120" i="2"/>
  <c r="F120" i="2" s="1"/>
  <c r="E119" i="2"/>
  <c r="F119" i="2" s="1"/>
  <c r="E118" i="2"/>
  <c r="F118" i="2" s="1"/>
  <c r="E117" i="2"/>
  <c r="F117" i="2" s="1"/>
  <c r="D59" i="2"/>
  <c r="C59" i="2"/>
  <c r="E58" i="2"/>
  <c r="F58" i="2" s="1"/>
  <c r="E57" i="2"/>
  <c r="F57" i="2" s="1"/>
  <c r="E56" i="2"/>
  <c r="F56" i="2" s="1"/>
  <c r="E55" i="2"/>
  <c r="F55" i="2" s="1"/>
  <c r="E54" i="2"/>
  <c r="F54" i="2" s="1"/>
  <c r="D73" i="2"/>
  <c r="C73" i="2"/>
  <c r="E72" i="2"/>
  <c r="F72" i="2" s="1"/>
  <c r="E71" i="2"/>
  <c r="F71" i="2" s="1"/>
  <c r="E70" i="2"/>
  <c r="F70" i="2" s="1"/>
  <c r="E69" i="2"/>
  <c r="F69" i="2" s="1"/>
  <c r="E68" i="2"/>
  <c r="F68" i="2" s="1"/>
  <c r="D45" i="2"/>
  <c r="C45" i="2"/>
  <c r="E44" i="2"/>
  <c r="F44" i="2" s="1"/>
  <c r="E43" i="2"/>
  <c r="F43" i="2" s="1"/>
  <c r="E42" i="2"/>
  <c r="F42" i="2" s="1"/>
  <c r="E41" i="2"/>
  <c r="F41" i="2" s="1"/>
  <c r="E40" i="2"/>
  <c r="F40" i="2" s="1"/>
  <c r="D101" i="2"/>
  <c r="C101" i="2"/>
  <c r="E100" i="2"/>
  <c r="F100" i="2" s="1"/>
  <c r="E99" i="2"/>
  <c r="F99" i="2" s="1"/>
  <c r="E98" i="2"/>
  <c r="F98" i="2" s="1"/>
  <c r="E97" i="2"/>
  <c r="F97" i="2" s="1"/>
  <c r="E96" i="2"/>
  <c r="F96" i="2" s="1"/>
  <c r="D94" i="2"/>
  <c r="C94" i="2"/>
  <c r="E93" i="2"/>
  <c r="F93" i="2" s="1"/>
  <c r="E92" i="2"/>
  <c r="F92" i="2" s="1"/>
  <c r="E91" i="2"/>
  <c r="F91" i="2" s="1"/>
  <c r="E90" i="2"/>
  <c r="F90" i="2" s="1"/>
  <c r="E89" i="2"/>
  <c r="F89" i="2" s="1"/>
  <c r="D87" i="2"/>
  <c r="C87" i="2"/>
  <c r="E86" i="2"/>
  <c r="F86" i="2" s="1"/>
  <c r="E85" i="2"/>
  <c r="F85" i="2" s="1"/>
  <c r="E84" i="2"/>
  <c r="F84" i="2" s="1"/>
  <c r="E83" i="2"/>
  <c r="F83" i="2" s="1"/>
  <c r="E82" i="2"/>
  <c r="F82" i="2" s="1"/>
  <c r="D17" i="2"/>
  <c r="C17" i="2"/>
  <c r="E16" i="2"/>
  <c r="F16" i="2" s="1"/>
  <c r="E15" i="2"/>
  <c r="F15" i="2" s="1"/>
  <c r="E14" i="2"/>
  <c r="F14" i="2" s="1"/>
  <c r="E13" i="2"/>
  <c r="F13" i="2" s="1"/>
  <c r="E12" i="2"/>
  <c r="F12" i="2" s="1"/>
  <c r="D108" i="2"/>
  <c r="C108" i="2"/>
  <c r="E107" i="2"/>
  <c r="F107" i="2" s="1"/>
  <c r="E106" i="2"/>
  <c r="F106" i="2" s="1"/>
  <c r="E105" i="2"/>
  <c r="F105" i="2" s="1"/>
  <c r="E104" i="2"/>
  <c r="F104" i="2" s="1"/>
  <c r="E103" i="2"/>
  <c r="F103" i="2" s="1"/>
  <c r="D10" i="2"/>
  <c r="C10" i="2"/>
  <c r="E9" i="2"/>
  <c r="F9" i="2" s="1"/>
  <c r="E8" i="2"/>
  <c r="F8" i="2" s="1"/>
  <c r="E7" i="2"/>
  <c r="F7" i="2" s="1"/>
  <c r="E6" i="2"/>
  <c r="F6" i="2" s="1"/>
  <c r="E5" i="2"/>
  <c r="F5" i="2" s="1"/>
  <c r="E80" i="2" l="1"/>
  <c r="G75" i="2" s="1"/>
  <c r="E45" i="2"/>
  <c r="F45" i="2" s="1"/>
  <c r="E38" i="2"/>
  <c r="G33" i="2" s="1"/>
  <c r="E73" i="2"/>
  <c r="G68" i="2" s="1"/>
  <c r="E17" i="2"/>
  <c r="G12" i="2" s="1"/>
  <c r="E101" i="2"/>
  <c r="G96" i="2" s="1"/>
  <c r="E87" i="2"/>
  <c r="F87" i="2" s="1"/>
  <c r="E108" i="2"/>
  <c r="F108" i="2" s="1"/>
  <c r="E94" i="2"/>
  <c r="F94" i="2" s="1"/>
  <c r="E122" i="2"/>
  <c r="F122" i="2" s="1"/>
  <c r="E59" i="2"/>
  <c r="F59" i="2" s="1"/>
  <c r="E10" i="2"/>
  <c r="G5" i="2" s="1"/>
  <c r="G117" i="2" l="1"/>
  <c r="F101" i="2"/>
  <c r="F80" i="2"/>
  <c r="G40" i="2"/>
  <c r="F73" i="2"/>
  <c r="F38" i="2"/>
  <c r="G82" i="2"/>
  <c r="G89" i="2"/>
  <c r="G103" i="2"/>
  <c r="F17" i="2"/>
  <c r="G54" i="2"/>
  <c r="F10" i="2"/>
</calcChain>
</file>

<file path=xl/sharedStrings.xml><?xml version="1.0" encoding="utf-8"?>
<sst xmlns="http://schemas.openxmlformats.org/spreadsheetml/2006/main" count="1288" uniqueCount="230">
  <si>
    <t>Ф.И.О.</t>
  </si>
  <si>
    <t>1 игра</t>
  </si>
  <si>
    <t>2 игра</t>
  </si>
  <si>
    <t>Ситников Алексей Николаевич</t>
  </si>
  <si>
    <t>Правовое управление</t>
  </si>
  <si>
    <t>Управление жилищного фонда</t>
  </si>
  <si>
    <t>Управление жилищно-коммунального хозяйства</t>
  </si>
  <si>
    <t>Управление по делам культуры и искусства</t>
  </si>
  <si>
    <t>Управление имущества</t>
  </si>
  <si>
    <t>Гаврицков Владимир Александрович</t>
  </si>
  <si>
    <t>Управление общего и дошкольного образования</t>
  </si>
  <si>
    <t>Евченко Виктория Анатольевна</t>
  </si>
  <si>
    <t>№</t>
  </si>
  <si>
    <t>рез-т</t>
  </si>
  <si>
    <t>ИТОГ</t>
  </si>
  <si>
    <t>МЕСТО</t>
  </si>
  <si>
    <t>Управление по делам ГО и ЧС</t>
  </si>
  <si>
    <t>Григорьева Елена Николаевна</t>
  </si>
  <si>
    <t>Адамова Лариса Николаевна</t>
  </si>
  <si>
    <t>Листровой Андрей Николаевич</t>
  </si>
  <si>
    <t>средний</t>
  </si>
  <si>
    <t>1-ый тур соревнований</t>
  </si>
  <si>
    <t>2-ой тур соревнований (полуфинал)</t>
  </si>
  <si>
    <t>Финал</t>
  </si>
  <si>
    <t>командный результат:</t>
  </si>
  <si>
    <t>Кайерканское территориальное управление</t>
  </si>
  <si>
    <t>Бояркина Алла Николаевна</t>
  </si>
  <si>
    <t>Войник Евгений Александрович</t>
  </si>
  <si>
    <t>Управление по делам ГОиЧС</t>
  </si>
  <si>
    <t>Место</t>
  </si>
  <si>
    <t>ФИО</t>
  </si>
  <si>
    <t>Команда</t>
  </si>
  <si>
    <t>X</t>
  </si>
  <si>
    <t>Результаты игр в турах</t>
  </si>
  <si>
    <t>1-ый тур (отборочные)</t>
  </si>
  <si>
    <t>2-ой тур (полуфинал)</t>
  </si>
  <si>
    <t>-</t>
  </si>
  <si>
    <t>лучший результат участника турнира в трёх турах</t>
  </si>
  <si>
    <t>1-ый тур</t>
  </si>
  <si>
    <t>2-ой тур</t>
  </si>
  <si>
    <t xml:space="preserve">Правовое управление </t>
  </si>
  <si>
    <t>Вальтер Денис Вячеславович</t>
  </si>
  <si>
    <t>Нижник Елена Владимировна</t>
  </si>
  <si>
    <t>Недбайло Елена Васильевна</t>
  </si>
  <si>
    <t>Билык Юлия Юрьевна</t>
  </si>
  <si>
    <t>1</t>
  </si>
  <si>
    <t>2</t>
  </si>
  <si>
    <t>8</t>
  </si>
  <si>
    <t>9</t>
  </si>
  <si>
    <t>7</t>
  </si>
  <si>
    <t>4</t>
  </si>
  <si>
    <t>5</t>
  </si>
  <si>
    <t>6</t>
  </si>
  <si>
    <t>3</t>
  </si>
  <si>
    <t>10</t>
  </si>
  <si>
    <t>11</t>
  </si>
  <si>
    <t>12</t>
  </si>
  <si>
    <t>13</t>
  </si>
  <si>
    <t>14</t>
  </si>
  <si>
    <t>17</t>
  </si>
  <si>
    <t>18</t>
  </si>
  <si>
    <t>19</t>
  </si>
  <si>
    <t>20</t>
  </si>
  <si>
    <t>21</t>
  </si>
  <si>
    <t>22</t>
  </si>
  <si>
    <t>23</t>
  </si>
  <si>
    <t>28</t>
  </si>
  <si>
    <t>31</t>
  </si>
  <si>
    <t>32</t>
  </si>
  <si>
    <t>лучшая игра турнира среди всех участников турнира - мужчин</t>
  </si>
  <si>
    <t>Управление экономики, планирования и экономического развития</t>
  </si>
  <si>
    <t>Голуб Михаил Иванович</t>
  </si>
  <si>
    <t>Управление обеспечения деятельности Аппарата Администрации</t>
  </si>
  <si>
    <t>Управление социальной политики</t>
  </si>
  <si>
    <t>Павлова Евгения Вячеславовна</t>
  </si>
  <si>
    <t>15</t>
  </si>
  <si>
    <t>16</t>
  </si>
  <si>
    <t>24</t>
  </si>
  <si>
    <t>25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</si>
  <si>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</si>
  <si>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</si>
  <si>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</si>
  <si>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</si>
  <si>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</si>
  <si>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</si>
  <si>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</si>
  <si>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</si>
  <si>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</si>
  <si>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</si>
  <si>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Борботько Дмитрий Николаевич</t>
  </si>
  <si>
    <t>Кирюшкин Дмитрий Николаевич</t>
  </si>
  <si>
    <t>Талнахское территориальное управление</t>
  </si>
  <si>
    <t>Шутов Юрий Владимирович</t>
  </si>
  <si>
    <t>Иремашвили Марианна Алексеевна</t>
  </si>
  <si>
    <t>Управление муниципального заказа</t>
  </si>
  <si>
    <t>Мазуркевич Елена Геннадьевна</t>
  </si>
  <si>
    <t>Чуйкова Елена Владимировна</t>
  </si>
  <si>
    <t>Енчик Геннадий Геннадьевич</t>
  </si>
  <si>
    <t>Маркиянов Дмитрий Викторович</t>
  </si>
  <si>
    <t>Ромашкин Андрей Александрович</t>
  </si>
  <si>
    <t>Управление архитектуры и градостроительства</t>
  </si>
  <si>
    <t>Сумма
двух игр</t>
  </si>
  <si>
    <t>Средний
результат
игроков
в двух
играх</t>
  </si>
  <si>
    <t>46</t>
  </si>
  <si>
    <t>Средний
результат
в двух
играх</t>
  </si>
  <si>
    <t>47</t>
  </si>
  <si>
    <t>Якутин Александр Михайлович</t>
  </si>
  <si>
    <t>Гончаров Сергей Александрович</t>
  </si>
  <si>
    <t>Тимохин Владимир Евгеньевич</t>
  </si>
  <si>
    <t>Казик Артем Васильевич</t>
  </si>
  <si>
    <t>Лавренова Татьяна Дмитриевна</t>
  </si>
  <si>
    <t>Хрусталев Евгений Анатольевич</t>
  </si>
  <si>
    <t>Бойко Павел Павлович</t>
  </si>
  <si>
    <t>Сарычева Алена Игоревна</t>
  </si>
  <si>
    <t>Одинцова Екатерина Александровна</t>
  </si>
  <si>
    <t>Папанцева Юлия Владимировна</t>
  </si>
  <si>
    <t>Панов Виталий Валентинович</t>
  </si>
  <si>
    <t>Зарубин Андрей Викторович</t>
  </si>
  <si>
    <t>Бабенко Наталья Валерьевна</t>
  </si>
  <si>
    <t>Плющева Елена Анатольевна</t>
  </si>
  <si>
    <t>Управление капитальных ремонтов и строительства</t>
  </si>
  <si>
    <t>Самородов Дмитрий Владимирович</t>
  </si>
  <si>
    <t>Макаров Александр Владимирович</t>
  </si>
  <si>
    <t>Кошкарова Надежда Васильевна</t>
  </si>
  <si>
    <t>Галыга Григорий Михайлович</t>
  </si>
  <si>
    <t>Архипенко Сергей Федорович</t>
  </si>
  <si>
    <t>Мурашкина Илона Алексеевна</t>
  </si>
  <si>
    <t>Колин Андрей Геннадьевич</t>
  </si>
  <si>
    <t>Хилько Александр Владимирович</t>
  </si>
  <si>
    <t>Управление городского хозяйства</t>
  </si>
  <si>
    <t>Арбатский Сергей Александрович</t>
  </si>
  <si>
    <t>Старостин Олег Анатольевич</t>
  </si>
  <si>
    <t>Дудина Оксана Владимировна</t>
  </si>
  <si>
    <t>Управление содействия переселению</t>
  </si>
  <si>
    <t>Кочергина Оксана Анатольевна</t>
  </si>
  <si>
    <t>Оболонская Светлана Стефановна</t>
  </si>
  <si>
    <t>29</t>
  </si>
  <si>
    <t>победитель и призёры турнира
в личном зачете среди мужчин (определялись по сумме двух игр, набранной в 1-ом туре)</t>
  </si>
  <si>
    <t>средний результат 1-го тура 
победителя и призёров турнира среди мужчин</t>
  </si>
  <si>
    <t>24 января 2014 года</t>
  </si>
  <si>
    <t>Беседина Елена Викторовна</t>
  </si>
  <si>
    <t>Мальцев Андрей Георгиевич</t>
  </si>
  <si>
    <t>Быстрова Анастасия Андреевна</t>
  </si>
  <si>
    <t>Юсупов Полат Бекмурзаевич</t>
  </si>
  <si>
    <t>Ганичева Светлана Николаевна</t>
  </si>
  <si>
    <t>Ситникова Наталья Алексеевна</t>
  </si>
  <si>
    <t>Ускова Татьяна Владимировна</t>
  </si>
  <si>
    <t>Бородин Александр Владимирович</t>
  </si>
  <si>
    <t>Писаренко Александр Владимирович</t>
  </si>
  <si>
    <t>Норильский городской Совет депутатов</t>
  </si>
  <si>
    <t>Сотников Роман Борисович</t>
  </si>
  <si>
    <t>Маркова Светлана Николаевна</t>
  </si>
  <si>
    <t>Куркин Игорь Николаевич</t>
  </si>
  <si>
    <t>Хубежова Анастасия Юрьевна</t>
  </si>
  <si>
    <t>Андреева Оливия Николаевна</t>
  </si>
  <si>
    <t>Симонов Дмитрий Викторович</t>
  </si>
  <si>
    <t>Матвеева Елена Владимировна</t>
  </si>
  <si>
    <t>Семакина Анастасия Казимировна</t>
  </si>
  <si>
    <t>Сатишур Наталья Алексеевна</t>
  </si>
  <si>
    <t>Вдовиченко Ирина Григорьевна</t>
  </si>
  <si>
    <t>Гардош Людмила Ивановна</t>
  </si>
  <si>
    <t>Герасимчук Ольга Васильевна</t>
  </si>
  <si>
    <t>Башлыкова Елена Васильевна</t>
  </si>
  <si>
    <t>Гарбарук Сергей Сергеевич</t>
  </si>
  <si>
    <t>Савельева Алена Дмитриевна</t>
  </si>
  <si>
    <t>Захаров Сергей Вячеславович</t>
  </si>
  <si>
    <t>Жижакина Анна Анатольевна</t>
  </si>
  <si>
    <t>Ткачев Сергей Викторович</t>
  </si>
  <si>
    <t>Рамазанова Юлия Сафиулловна</t>
  </si>
  <si>
    <t>25 января 2014 года</t>
  </si>
  <si>
    <t>Любавин Андрей Викторович</t>
  </si>
  <si>
    <t>Шайхутдинова Анжела Петровна</t>
  </si>
  <si>
    <t>Руководители Администрации</t>
  </si>
  <si>
    <t>Митленко Андрей Петрович</t>
  </si>
  <si>
    <t>Перетятко Ирина Васильевна</t>
  </si>
  <si>
    <t>Лозинский Владимир Петрович</t>
  </si>
  <si>
    <t>Тимофеев Николай Анатольевич</t>
  </si>
  <si>
    <t>Коростелева Наталья Михайловна</t>
  </si>
  <si>
    <t>Шевченко Юрий Леонидович</t>
  </si>
  <si>
    <t>Анварова Ильмира Айматетдиновна</t>
  </si>
  <si>
    <t>Завгородняя Лариса Васильевна</t>
  </si>
  <si>
    <t>26 января 2014 года</t>
  </si>
  <si>
    <t>Управление по спорту, туризму и молодёжной политике</t>
  </si>
  <si>
    <t>Яцеленко Екатерина Вадимовна</t>
  </si>
  <si>
    <t>Чуланова Виктория Викторовна</t>
  </si>
  <si>
    <t>Соболева Ирина Альфридовна</t>
  </si>
  <si>
    <t>Переверзев Андрей Сергеевич</t>
  </si>
  <si>
    <t>Бабурина Светлана Викторовна</t>
  </si>
  <si>
    <t>Голоскова Елена Вавиловна</t>
  </si>
  <si>
    <t>19-20</t>
  </si>
  <si>
    <t>Х</t>
  </si>
  <si>
    <t>Терентьев Василий Николаевич</t>
  </si>
  <si>
    <t>Курзенёв Николай Юрьевич</t>
  </si>
  <si>
    <t>Кондратенко Валерия Владимировна</t>
  </si>
  <si>
    <t>Башина Светлана Викторовна</t>
  </si>
  <si>
    <t>Баранова Евгения Владимировна</t>
  </si>
  <si>
    <t>Галишевская Ольга Владимировна</t>
  </si>
  <si>
    <t>Шаманин Вадим Владимирович</t>
  </si>
  <si>
    <t>Кондратенко Валерия Юрьевна</t>
  </si>
  <si>
    <t>Самоковская Юлия Александровна</t>
  </si>
  <si>
    <t>победитель и призёры турнира в личном зачете среди женщин (определялись по сумме двух игр, набранной в 1-ом туре)</t>
  </si>
  <si>
    <t>лучшая игра турнира среди всех участников турнира - женщин</t>
  </si>
  <si>
    <t>16-17</t>
  </si>
  <si>
    <t>лучший результат участника турнира в 1-ом туре (для команд, начинавших турнир с полуфинала - результат 2-го тура)</t>
  </si>
  <si>
    <t xml:space="preserve">лучшая игра участника турнира 
в туре </t>
  </si>
  <si>
    <t>средний результат 1-го тура победителя и призёров турнира среди женщин 
(для команд, начинавших турнир с полуфинала - результат 2-го тура)</t>
  </si>
  <si>
    <t>9-10</t>
  </si>
  <si>
    <t>12-13</t>
  </si>
  <si>
    <t>17-18</t>
  </si>
  <si>
    <t>26-27</t>
  </si>
  <si>
    <t>30-31</t>
  </si>
  <si>
    <t>33-35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</si>
  <si>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</si>
  <si>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</si>
  <si>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</si>
  <si>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</si>
  <si>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</si>
  <si>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</si>
  <si>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</si>
  <si>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</si>
  <si>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</si>
  <si>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20-21</t>
  </si>
  <si>
    <t>25-26</t>
  </si>
  <si>
    <t>27-28</t>
  </si>
  <si>
    <t>29-30</t>
  </si>
  <si>
    <t>33-34</t>
  </si>
  <si>
    <t>35-36</t>
  </si>
  <si>
    <t>43-44</t>
  </si>
  <si>
    <t>45-46</t>
  </si>
  <si>
    <t>Скляднева Людмила 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</si>
</sst>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indexed="20"/>
      <name val="Times New Roman"/>
      <family val="1"/>
      <charset val="204"/>
    </font>
    <font>
      <sz val="8"/>
      <name val="Arial"/>
      <family val="2"/>
      <charset val="204"/>
    </font>
    <font>
      <b/>
      <sz val="22"/>
      <color indexed="1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sz val="14"/>
      <color theme="0" tint="-0.34998626667073579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5" tint="-0.499984740745262"/>
      <name val="Times New Roman"/>
      <family val="1"/>
      <charset val="204"/>
    </font>
    <font>
      <b/>
      <sz val="14"/>
      <color rgb="FFFF00FF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ED0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8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5" borderId="0" xfId="0" applyFill="1"/>
    <xf numFmtId="0" fontId="2" fillId="5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4" fillId="10" borderId="12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2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/>
    <xf numFmtId="0" fontId="2" fillId="12" borderId="4" xfId="0" applyFont="1" applyFill="1" applyBorder="1"/>
    <xf numFmtId="0" fontId="0" fillId="0" borderId="0" xfId="0" applyBorder="1"/>
    <xf numFmtId="0" fontId="2" fillId="5" borderId="1" xfId="0" applyFont="1" applyFill="1" applyBorder="1" applyAlignment="1">
      <alignment horizontal="center" vertical="center"/>
    </xf>
    <xf numFmtId="2" fontId="12" fillId="17" borderId="1" xfId="0" applyNumberFormat="1" applyFont="1" applyFill="1" applyBorder="1" applyAlignment="1">
      <alignment horizontal="center" vertical="center"/>
    </xf>
    <xf numFmtId="2" fontId="10" fillId="17" borderId="1" xfId="0" applyNumberFormat="1" applyFont="1" applyFill="1" applyBorder="1" applyAlignment="1">
      <alignment horizontal="center" vertical="center"/>
    </xf>
    <xf numFmtId="2" fontId="13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justify"/>
    </xf>
    <xf numFmtId="0" fontId="14" fillId="8" borderId="1" xfId="0" applyFont="1" applyFill="1" applyBorder="1" applyAlignment="1">
      <alignment horizontal="center" vertical="center"/>
    </xf>
    <xf numFmtId="49" fontId="10" fillId="14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10" borderId="2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49" fontId="0" fillId="5" borderId="0" xfId="0" applyNumberFormat="1" applyFill="1"/>
    <xf numFmtId="0" fontId="17" fillId="15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2" fillId="8" borderId="4" xfId="0" applyFont="1" applyFill="1" applyBorder="1"/>
    <xf numFmtId="0" fontId="2" fillId="12" borderId="5" xfId="0" applyFont="1" applyFill="1" applyBorder="1"/>
    <xf numFmtId="0" fontId="18" fillId="12" borderId="1" xfId="0" applyFont="1" applyFill="1" applyBorder="1"/>
    <xf numFmtId="2" fontId="19" fillId="0" borderId="1" xfId="0" applyNumberFormat="1" applyFont="1" applyBorder="1" applyAlignment="1">
      <alignment horizontal="center" vertical="center"/>
    </xf>
    <xf numFmtId="49" fontId="1" fillId="20" borderId="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49" fontId="10" fillId="20" borderId="1" xfId="0" applyNumberFormat="1" applyFont="1" applyFill="1" applyBorder="1" applyAlignment="1">
      <alignment horizontal="center" vertical="center"/>
    </xf>
    <xf numFmtId="0" fontId="10" fillId="20" borderId="1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 wrapText="1"/>
    </xf>
    <xf numFmtId="0" fontId="2" fillId="21" borderId="1" xfId="0" applyFont="1" applyFill="1" applyBorder="1" applyAlignment="1">
      <alignment horizontal="left" vertical="center"/>
    </xf>
    <xf numFmtId="0" fontId="18" fillId="21" borderId="1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49" fontId="2" fillId="21" borderId="1" xfId="0" applyNumberFormat="1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49" fontId="10" fillId="21" borderId="1" xfId="0" applyNumberFormat="1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/>
    </xf>
    <xf numFmtId="0" fontId="10" fillId="21" borderId="1" xfId="0" applyFont="1" applyFill="1" applyBorder="1" applyAlignment="1">
      <alignment horizontal="left" vertical="center"/>
    </xf>
    <xf numFmtId="2" fontId="12" fillId="5" borderId="1" xfId="0" applyNumberFormat="1" applyFont="1" applyFill="1" applyBorder="1" applyAlignment="1">
      <alignment horizontal="center" vertical="center"/>
    </xf>
    <xf numFmtId="49" fontId="10" fillId="23" borderId="1" xfId="0" applyNumberFormat="1" applyFont="1" applyFill="1" applyBorder="1" applyAlignment="1">
      <alignment horizontal="center" vertical="center"/>
    </xf>
    <xf numFmtId="0" fontId="10" fillId="23" borderId="1" xfId="0" applyFont="1" applyFill="1" applyBorder="1" applyAlignment="1">
      <alignment horizontal="left" vertical="center"/>
    </xf>
    <xf numFmtId="49" fontId="2" fillId="23" borderId="1" xfId="0" applyNumberFormat="1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left" vertical="center"/>
    </xf>
    <xf numFmtId="0" fontId="2" fillId="2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right"/>
    </xf>
    <xf numFmtId="0" fontId="2" fillId="11" borderId="6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justify"/>
    </xf>
    <xf numFmtId="0" fontId="2" fillId="0" borderId="0" xfId="0" applyFont="1" applyAlignment="1">
      <alignment horizontal="center" vertical="justify"/>
    </xf>
    <xf numFmtId="0" fontId="2" fillId="0" borderId="0" xfId="0" applyFont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vertical="justify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/>
    </xf>
    <xf numFmtId="49" fontId="11" fillId="5" borderId="5" xfId="0" applyNumberFormat="1" applyFont="1" applyFill="1" applyBorder="1" applyAlignment="1">
      <alignment horizontal="center" vertical="center"/>
    </xf>
    <xf numFmtId="49" fontId="11" fillId="5" borderId="4" xfId="0" applyNumberFormat="1" applyFont="1" applyFill="1" applyBorder="1" applyAlignment="1">
      <alignment horizontal="center" vertical="center"/>
    </xf>
    <xf numFmtId="49" fontId="11" fillId="5" borderId="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1" fillId="18" borderId="2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  <xf numFmtId="0" fontId="1" fillId="18" borderId="6" xfId="0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center" vertical="center"/>
    </xf>
    <xf numFmtId="0" fontId="1" fillId="16" borderId="7" xfId="0" applyFont="1" applyFill="1" applyBorder="1" applyAlignment="1">
      <alignment horizontal="center" vertical="center"/>
    </xf>
    <xf numFmtId="0" fontId="1" fillId="16" borderId="6" xfId="0" applyFont="1" applyFill="1" applyBorder="1" applyAlignment="1">
      <alignment horizontal="center" vertical="center"/>
    </xf>
    <xf numFmtId="0" fontId="16" fillId="19" borderId="2" xfId="0" applyFont="1" applyFill="1" applyBorder="1" applyAlignment="1">
      <alignment horizontal="center" vertical="center"/>
    </xf>
    <xf numFmtId="0" fontId="16" fillId="19" borderId="7" xfId="0" applyFont="1" applyFill="1" applyBorder="1" applyAlignment="1">
      <alignment horizontal="center" vertical="center"/>
    </xf>
    <xf numFmtId="0" fontId="16" fillId="19" borderId="6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10" fillId="21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ED0F9"/>
      <color rgb="FFFF99CC"/>
      <color rgb="FFFC80D6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5"/>
  <sheetViews>
    <sheetView zoomScale="75" zoomScaleNormal="75" zoomScaleSheetLayoutView="2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L42" sqref="L42"/>
    </sheetView>
  </sheetViews>
  <sheetFormatPr defaultRowHeight="12.75" x14ac:dyDescent="0.2"/>
  <cols>
    <col min="1" max="1" width="3.140625" bestFit="1" customWidth="1"/>
    <col min="2" max="2" width="43.140625" bestFit="1" customWidth="1"/>
    <col min="3" max="5" width="7.28515625" bestFit="1" customWidth="1"/>
    <col min="6" max="9" width="9.28515625" bestFit="1" customWidth="1"/>
  </cols>
  <sheetData>
    <row r="1" spans="1:9" ht="19.899999999999999" customHeight="1" x14ac:dyDescent="0.2">
      <c r="A1" s="120" t="s">
        <v>23</v>
      </c>
      <c r="B1" s="121"/>
      <c r="C1" s="121"/>
      <c r="D1" s="121"/>
      <c r="E1" s="121"/>
      <c r="F1" s="121"/>
      <c r="G1" s="121"/>
      <c r="H1" s="121"/>
      <c r="I1" s="121"/>
    </row>
    <row r="2" spans="1:9" ht="19.899999999999999" customHeight="1" thickBot="1" x14ac:dyDescent="0.25">
      <c r="A2" s="122" t="s">
        <v>181</v>
      </c>
      <c r="B2" s="122"/>
      <c r="C2" s="122"/>
      <c r="D2" s="122"/>
      <c r="E2" s="122"/>
      <c r="F2" s="122"/>
      <c r="G2" s="122"/>
      <c r="H2" s="122"/>
      <c r="I2" s="122"/>
    </row>
    <row r="3" spans="1:9" ht="16.5" thickBot="1" x14ac:dyDescent="0.25">
      <c r="A3" s="55" t="s">
        <v>12</v>
      </c>
      <c r="B3" s="56" t="s">
        <v>0</v>
      </c>
      <c r="C3" s="56" t="s">
        <v>1</v>
      </c>
      <c r="D3" s="57" t="s">
        <v>2</v>
      </c>
      <c r="E3" s="58" t="s">
        <v>13</v>
      </c>
      <c r="F3" s="56" t="s">
        <v>20</v>
      </c>
      <c r="G3" s="57" t="s">
        <v>14</v>
      </c>
      <c r="H3" s="63" t="s">
        <v>15</v>
      </c>
      <c r="I3" s="28"/>
    </row>
    <row r="4" spans="1:9" ht="18.75" x14ac:dyDescent="0.3">
      <c r="A4" s="14"/>
      <c r="B4" s="123" t="s">
        <v>4</v>
      </c>
      <c r="C4" s="124"/>
      <c r="D4" s="124"/>
      <c r="E4" s="124"/>
      <c r="F4" s="124"/>
      <c r="G4" s="124"/>
      <c r="H4" s="125"/>
    </row>
    <row r="5" spans="1:9" ht="18.75" x14ac:dyDescent="0.3">
      <c r="A5" s="4">
        <v>1</v>
      </c>
      <c r="B5" s="23" t="s">
        <v>3</v>
      </c>
      <c r="C5" s="22">
        <v>177</v>
      </c>
      <c r="D5" s="22">
        <v>189</v>
      </c>
      <c r="E5" s="9">
        <f t="shared" ref="E5:E10" si="0">SUM(C5:D5)</f>
        <v>366</v>
      </c>
      <c r="F5" s="11">
        <f>E5/2</f>
        <v>183</v>
      </c>
      <c r="G5" s="117">
        <f>E10</f>
        <v>1225</v>
      </c>
      <c r="H5" s="126">
        <v>1</v>
      </c>
    </row>
    <row r="6" spans="1:9" ht="18.75" x14ac:dyDescent="0.3">
      <c r="A6" s="4">
        <v>2</v>
      </c>
      <c r="B6" s="23" t="s">
        <v>89</v>
      </c>
      <c r="C6" s="22">
        <v>117</v>
      </c>
      <c r="D6" s="22">
        <v>111</v>
      </c>
      <c r="E6" s="9">
        <f t="shared" si="0"/>
        <v>228</v>
      </c>
      <c r="F6" s="11">
        <f>E6/2</f>
        <v>114</v>
      </c>
      <c r="G6" s="118"/>
      <c r="H6" s="127"/>
    </row>
    <row r="7" spans="1:9" ht="18.75" x14ac:dyDescent="0.3">
      <c r="A7" s="4">
        <v>3</v>
      </c>
      <c r="B7" s="23" t="s">
        <v>108</v>
      </c>
      <c r="C7" s="22">
        <v>104</v>
      </c>
      <c r="D7" s="22">
        <v>151</v>
      </c>
      <c r="E7" s="9">
        <f t="shared" si="0"/>
        <v>255</v>
      </c>
      <c r="F7" s="11">
        <f>E7/2</f>
        <v>127.5</v>
      </c>
      <c r="G7" s="118"/>
      <c r="H7" s="127"/>
    </row>
    <row r="8" spans="1:9" ht="18.75" x14ac:dyDescent="0.3">
      <c r="A8" s="4">
        <v>4</v>
      </c>
      <c r="B8" s="26" t="s">
        <v>140</v>
      </c>
      <c r="C8" s="25">
        <v>113</v>
      </c>
      <c r="D8" s="25">
        <v>100</v>
      </c>
      <c r="E8" s="9">
        <f t="shared" si="0"/>
        <v>213</v>
      </c>
      <c r="F8" s="24">
        <f>E8/2</f>
        <v>106.5</v>
      </c>
      <c r="G8" s="118"/>
      <c r="H8" s="127"/>
    </row>
    <row r="9" spans="1:9" ht="18.75" x14ac:dyDescent="0.3">
      <c r="A9" s="4">
        <v>5</v>
      </c>
      <c r="B9" s="26" t="s">
        <v>26</v>
      </c>
      <c r="C9" s="25">
        <v>82</v>
      </c>
      <c r="D9" s="25">
        <v>81</v>
      </c>
      <c r="E9" s="9">
        <f t="shared" si="0"/>
        <v>163</v>
      </c>
      <c r="F9" s="24">
        <f>E9/2</f>
        <v>81.5</v>
      </c>
      <c r="G9" s="118"/>
      <c r="H9" s="127"/>
    </row>
    <row r="10" spans="1:9" ht="18.75" x14ac:dyDescent="0.3">
      <c r="A10" s="105" t="s">
        <v>24</v>
      </c>
      <c r="B10" s="106"/>
      <c r="C10" s="8">
        <f>SUM(C5:C9)</f>
        <v>593</v>
      </c>
      <c r="D10" s="8">
        <f>SUM(D5:D9)</f>
        <v>632</v>
      </c>
      <c r="E10" s="10">
        <f t="shared" si="0"/>
        <v>1225</v>
      </c>
      <c r="F10" s="12">
        <f>E10/10</f>
        <v>122.5</v>
      </c>
      <c r="G10" s="119"/>
      <c r="H10" s="128"/>
    </row>
    <row r="11" spans="1:9" ht="18.75" x14ac:dyDescent="0.3">
      <c r="A11" s="2"/>
      <c r="B11" s="107" t="s">
        <v>100</v>
      </c>
      <c r="C11" s="108"/>
      <c r="D11" s="108"/>
      <c r="E11" s="108"/>
      <c r="F11" s="108"/>
      <c r="G11" s="108"/>
      <c r="H11" s="109"/>
    </row>
    <row r="12" spans="1:9" ht="18.75" x14ac:dyDescent="0.3">
      <c r="A12" s="4">
        <v>1</v>
      </c>
      <c r="B12" s="23" t="s">
        <v>112</v>
      </c>
      <c r="C12" s="22">
        <v>141</v>
      </c>
      <c r="D12" s="22">
        <v>176</v>
      </c>
      <c r="E12" s="13">
        <f t="shared" ref="E12:E17" si="1">SUM(C12:D12)</f>
        <v>317</v>
      </c>
      <c r="F12" s="11">
        <f>E12/2</f>
        <v>158.5</v>
      </c>
      <c r="G12" s="117">
        <f>E17</f>
        <v>1215</v>
      </c>
      <c r="H12" s="130">
        <v>2</v>
      </c>
    </row>
    <row r="13" spans="1:9" ht="18.75" x14ac:dyDescent="0.3">
      <c r="A13" s="4">
        <v>2</v>
      </c>
      <c r="B13" s="26" t="s">
        <v>113</v>
      </c>
      <c r="C13" s="25">
        <v>109</v>
      </c>
      <c r="D13" s="25">
        <v>100</v>
      </c>
      <c r="E13" s="13">
        <f t="shared" si="1"/>
        <v>209</v>
      </c>
      <c r="F13" s="24">
        <f>E13/2</f>
        <v>104.5</v>
      </c>
      <c r="G13" s="118"/>
      <c r="H13" s="131"/>
    </row>
    <row r="14" spans="1:9" ht="18.75" x14ac:dyDescent="0.3">
      <c r="A14" s="4">
        <v>3</v>
      </c>
      <c r="B14" s="23" t="s">
        <v>111</v>
      </c>
      <c r="C14" s="22">
        <v>158</v>
      </c>
      <c r="D14" s="22">
        <v>150</v>
      </c>
      <c r="E14" s="13">
        <f t="shared" si="1"/>
        <v>308</v>
      </c>
      <c r="F14" s="11">
        <f>E14/2</f>
        <v>154</v>
      </c>
      <c r="G14" s="118"/>
      <c r="H14" s="131"/>
    </row>
    <row r="15" spans="1:9" ht="18.75" x14ac:dyDescent="0.3">
      <c r="A15" s="4">
        <v>4</v>
      </c>
      <c r="B15" s="26" t="s">
        <v>196</v>
      </c>
      <c r="C15" s="25">
        <v>70</v>
      </c>
      <c r="D15" s="25">
        <v>98</v>
      </c>
      <c r="E15" s="13">
        <f t="shared" si="1"/>
        <v>168</v>
      </c>
      <c r="F15" s="24">
        <f>E15/2</f>
        <v>84</v>
      </c>
      <c r="G15" s="118"/>
      <c r="H15" s="131"/>
    </row>
    <row r="16" spans="1:9" ht="18.75" x14ac:dyDescent="0.3">
      <c r="A16" s="6">
        <v>5</v>
      </c>
      <c r="B16" s="73" t="s">
        <v>74</v>
      </c>
      <c r="C16" s="25">
        <v>106</v>
      </c>
      <c r="D16" s="25">
        <v>107</v>
      </c>
      <c r="E16" s="13">
        <f t="shared" si="1"/>
        <v>213</v>
      </c>
      <c r="F16" s="24">
        <f>E16/2</f>
        <v>106.5</v>
      </c>
      <c r="G16" s="118"/>
      <c r="H16" s="131"/>
    </row>
    <row r="17" spans="1:8" ht="18.75" x14ac:dyDescent="0.3">
      <c r="A17" s="105" t="s">
        <v>24</v>
      </c>
      <c r="B17" s="106"/>
      <c r="C17" s="8">
        <f>SUM(C12:C16)</f>
        <v>584</v>
      </c>
      <c r="D17" s="8">
        <f>SUM(D12:D16)</f>
        <v>631</v>
      </c>
      <c r="E17" s="10">
        <f t="shared" si="1"/>
        <v>1215</v>
      </c>
      <c r="F17" s="12">
        <f>E17/10</f>
        <v>121.5</v>
      </c>
      <c r="G17" s="119"/>
      <c r="H17" s="132"/>
    </row>
    <row r="18" spans="1:8" ht="18.75" x14ac:dyDescent="0.3">
      <c r="A18" s="2"/>
      <c r="B18" s="107" t="s">
        <v>133</v>
      </c>
      <c r="C18" s="108"/>
      <c r="D18" s="108"/>
      <c r="E18" s="108"/>
      <c r="F18" s="108"/>
      <c r="G18" s="108"/>
      <c r="H18" s="109"/>
    </row>
    <row r="19" spans="1:8" ht="18.75" x14ac:dyDescent="0.3">
      <c r="A19" s="4">
        <v>1</v>
      </c>
      <c r="B19" s="23" t="s">
        <v>9</v>
      </c>
      <c r="C19" s="22">
        <v>144</v>
      </c>
      <c r="D19" s="22">
        <v>125</v>
      </c>
      <c r="E19" s="13">
        <f t="shared" ref="E19:E24" si="2">SUM(C19:D19)</f>
        <v>269</v>
      </c>
      <c r="F19" s="11">
        <f>E19/2</f>
        <v>134.5</v>
      </c>
      <c r="G19" s="117">
        <f>E24</f>
        <v>1188</v>
      </c>
      <c r="H19" s="129">
        <v>3</v>
      </c>
    </row>
    <row r="20" spans="1:8" ht="18.75" x14ac:dyDescent="0.3">
      <c r="A20" s="4">
        <v>2</v>
      </c>
      <c r="B20" s="23" t="s">
        <v>143</v>
      </c>
      <c r="C20" s="22">
        <v>178</v>
      </c>
      <c r="D20" s="22">
        <v>129</v>
      </c>
      <c r="E20" s="13">
        <f t="shared" si="2"/>
        <v>307</v>
      </c>
      <c r="F20" s="11">
        <f>E20/2</f>
        <v>153.5</v>
      </c>
      <c r="G20" s="118"/>
      <c r="H20" s="129"/>
    </row>
    <row r="21" spans="1:8" ht="18.75" x14ac:dyDescent="0.3">
      <c r="A21" s="4">
        <v>3</v>
      </c>
      <c r="B21" s="23" t="s">
        <v>41</v>
      </c>
      <c r="C21" s="22">
        <v>154</v>
      </c>
      <c r="D21" s="22">
        <v>91</v>
      </c>
      <c r="E21" s="13">
        <f t="shared" si="2"/>
        <v>245</v>
      </c>
      <c r="F21" s="11">
        <f>E21/2</f>
        <v>122.5</v>
      </c>
      <c r="G21" s="118"/>
      <c r="H21" s="129"/>
    </row>
    <row r="22" spans="1:8" ht="18.75" x14ac:dyDescent="0.3">
      <c r="A22" s="4">
        <v>4</v>
      </c>
      <c r="B22" s="26" t="s">
        <v>183</v>
      </c>
      <c r="C22" s="25">
        <v>77</v>
      </c>
      <c r="D22" s="25">
        <v>84</v>
      </c>
      <c r="E22" s="13">
        <f t="shared" si="2"/>
        <v>161</v>
      </c>
      <c r="F22" s="24">
        <f>E22/2</f>
        <v>80.5</v>
      </c>
      <c r="G22" s="118"/>
      <c r="H22" s="129"/>
    </row>
    <row r="23" spans="1:8" ht="18.75" x14ac:dyDescent="0.3">
      <c r="A23" s="4">
        <v>5</v>
      </c>
      <c r="B23" s="26" t="s">
        <v>144</v>
      </c>
      <c r="C23" s="25">
        <v>92</v>
      </c>
      <c r="D23" s="25">
        <v>114</v>
      </c>
      <c r="E23" s="13">
        <f t="shared" si="2"/>
        <v>206</v>
      </c>
      <c r="F23" s="24">
        <f>E23/2</f>
        <v>103</v>
      </c>
      <c r="G23" s="118"/>
      <c r="H23" s="129"/>
    </row>
    <row r="24" spans="1:8" ht="18.75" x14ac:dyDescent="0.3">
      <c r="A24" s="105" t="s">
        <v>24</v>
      </c>
      <c r="B24" s="106"/>
      <c r="C24" s="8">
        <f>SUM(C19:C23)</f>
        <v>645</v>
      </c>
      <c r="D24" s="8">
        <f>SUM(D19:D23)</f>
        <v>543</v>
      </c>
      <c r="E24" s="10">
        <f t="shared" si="2"/>
        <v>1188</v>
      </c>
      <c r="F24" s="12">
        <f>E24/10</f>
        <v>118.8</v>
      </c>
      <c r="G24" s="119"/>
      <c r="H24" s="129"/>
    </row>
    <row r="25" spans="1:8" ht="18.75" x14ac:dyDescent="0.3">
      <c r="A25" s="3"/>
      <c r="B25" s="110" t="s">
        <v>182</v>
      </c>
      <c r="C25" s="111"/>
      <c r="D25" s="111"/>
      <c r="E25" s="111"/>
      <c r="F25" s="111"/>
      <c r="G25" s="111"/>
      <c r="H25" s="112"/>
    </row>
    <row r="26" spans="1:8" ht="18.75" x14ac:dyDescent="0.3">
      <c r="A26" s="4">
        <v>1</v>
      </c>
      <c r="B26" s="23" t="s">
        <v>71</v>
      </c>
      <c r="C26" s="22">
        <v>118</v>
      </c>
      <c r="D26" s="22">
        <v>156</v>
      </c>
      <c r="E26" s="9">
        <f t="shared" ref="E26:E31" si="3">SUM(C26:D26)</f>
        <v>274</v>
      </c>
      <c r="F26" s="11">
        <f>E26/2</f>
        <v>137</v>
      </c>
      <c r="G26" s="113">
        <f>E31</f>
        <v>1140</v>
      </c>
      <c r="H26" s="114">
        <v>4</v>
      </c>
    </row>
    <row r="27" spans="1:8" ht="18.75" x14ac:dyDescent="0.3">
      <c r="A27" s="4">
        <v>2</v>
      </c>
      <c r="B27" s="23" t="s">
        <v>191</v>
      </c>
      <c r="C27" s="22">
        <v>75</v>
      </c>
      <c r="D27" s="22">
        <v>102</v>
      </c>
      <c r="E27" s="9">
        <f t="shared" si="3"/>
        <v>177</v>
      </c>
      <c r="F27" s="11">
        <f>E27/2</f>
        <v>88.5</v>
      </c>
      <c r="G27" s="113"/>
      <c r="H27" s="115"/>
    </row>
    <row r="28" spans="1:8" ht="18.75" x14ac:dyDescent="0.3">
      <c r="A28" s="4">
        <v>3</v>
      </c>
      <c r="B28" s="23" t="s">
        <v>109</v>
      </c>
      <c r="C28" s="22">
        <v>148</v>
      </c>
      <c r="D28" s="22">
        <v>128</v>
      </c>
      <c r="E28" s="9">
        <f t="shared" si="3"/>
        <v>276</v>
      </c>
      <c r="F28" s="11">
        <f>E28/2</f>
        <v>138</v>
      </c>
      <c r="G28" s="113"/>
      <c r="H28" s="115"/>
    </row>
    <row r="29" spans="1:8" ht="18.75" x14ac:dyDescent="0.3">
      <c r="A29" s="4">
        <v>4</v>
      </c>
      <c r="B29" s="26" t="s">
        <v>110</v>
      </c>
      <c r="C29" s="25">
        <v>68</v>
      </c>
      <c r="D29" s="25">
        <v>98</v>
      </c>
      <c r="E29" s="9">
        <f t="shared" si="3"/>
        <v>166</v>
      </c>
      <c r="F29" s="24">
        <f>E29/2</f>
        <v>83</v>
      </c>
      <c r="G29" s="113"/>
      <c r="H29" s="115"/>
    </row>
    <row r="30" spans="1:8" ht="18.75" x14ac:dyDescent="0.3">
      <c r="A30" s="4">
        <v>5</v>
      </c>
      <c r="B30" s="26" t="s">
        <v>42</v>
      </c>
      <c r="C30" s="25">
        <v>150</v>
      </c>
      <c r="D30" s="25">
        <v>97</v>
      </c>
      <c r="E30" s="9">
        <f t="shared" si="3"/>
        <v>247</v>
      </c>
      <c r="F30" s="24">
        <f>E30/2</f>
        <v>123.5</v>
      </c>
      <c r="G30" s="113"/>
      <c r="H30" s="115"/>
    </row>
    <row r="31" spans="1:8" ht="18.75" x14ac:dyDescent="0.3">
      <c r="A31" s="105" t="s">
        <v>24</v>
      </c>
      <c r="B31" s="106"/>
      <c r="C31" s="8">
        <f>SUM(C26:C30)</f>
        <v>559</v>
      </c>
      <c r="D31" s="8">
        <f>SUM(D26:D30)</f>
        <v>581</v>
      </c>
      <c r="E31" s="10">
        <f t="shared" si="3"/>
        <v>1140</v>
      </c>
      <c r="F31" s="12">
        <f>E31/10</f>
        <v>114</v>
      </c>
      <c r="G31" s="113"/>
      <c r="H31" s="116"/>
    </row>
    <row r="32" spans="1:8" ht="18.75" x14ac:dyDescent="0.3">
      <c r="A32" s="2"/>
      <c r="B32" s="107" t="s">
        <v>120</v>
      </c>
      <c r="C32" s="108"/>
      <c r="D32" s="108"/>
      <c r="E32" s="108"/>
      <c r="F32" s="108"/>
      <c r="G32" s="108"/>
      <c r="H32" s="109"/>
    </row>
    <row r="33" spans="1:8" ht="18.75" x14ac:dyDescent="0.3">
      <c r="A33" s="4">
        <v>1</v>
      </c>
      <c r="B33" s="23" t="s">
        <v>122</v>
      </c>
      <c r="C33" s="22">
        <v>113</v>
      </c>
      <c r="D33" s="22">
        <v>120</v>
      </c>
      <c r="E33" s="13">
        <f t="shared" ref="E33:E38" si="4">SUM(C33:D33)</f>
        <v>233</v>
      </c>
      <c r="F33" s="11">
        <f>E33/2</f>
        <v>116.5</v>
      </c>
      <c r="G33" s="117">
        <f>E38</f>
        <v>1108</v>
      </c>
      <c r="H33" s="114">
        <v>5</v>
      </c>
    </row>
    <row r="34" spans="1:8" ht="18.75" x14ac:dyDescent="0.3">
      <c r="A34" s="4">
        <v>2</v>
      </c>
      <c r="B34" s="23" t="s">
        <v>141</v>
      </c>
      <c r="C34" s="22">
        <v>143</v>
      </c>
      <c r="D34" s="22">
        <v>102</v>
      </c>
      <c r="E34" s="13">
        <f t="shared" si="4"/>
        <v>245</v>
      </c>
      <c r="F34" s="11">
        <f>E34/2</f>
        <v>122.5</v>
      </c>
      <c r="G34" s="118"/>
      <c r="H34" s="115"/>
    </row>
    <row r="35" spans="1:8" ht="18.75" x14ac:dyDescent="0.3">
      <c r="A35" s="4">
        <v>3</v>
      </c>
      <c r="B35" s="26" t="s">
        <v>123</v>
      </c>
      <c r="C35" s="25">
        <v>91</v>
      </c>
      <c r="D35" s="25">
        <v>83</v>
      </c>
      <c r="E35" s="13">
        <f t="shared" si="4"/>
        <v>174</v>
      </c>
      <c r="F35" s="24">
        <f>E35/2</f>
        <v>87</v>
      </c>
      <c r="G35" s="118"/>
      <c r="H35" s="115"/>
    </row>
    <row r="36" spans="1:8" ht="18.75" x14ac:dyDescent="0.3">
      <c r="A36" s="4">
        <v>4</v>
      </c>
      <c r="B36" s="26" t="s">
        <v>142</v>
      </c>
      <c r="C36" s="25">
        <v>126</v>
      </c>
      <c r="D36" s="25">
        <v>147</v>
      </c>
      <c r="E36" s="13">
        <f t="shared" si="4"/>
        <v>273</v>
      </c>
      <c r="F36" s="24">
        <f>E36/2</f>
        <v>136.5</v>
      </c>
      <c r="G36" s="118"/>
      <c r="H36" s="115"/>
    </row>
    <row r="37" spans="1:8" ht="18.75" x14ac:dyDescent="0.3">
      <c r="A37" s="4">
        <v>5</v>
      </c>
      <c r="B37" s="23" t="s">
        <v>121</v>
      </c>
      <c r="C37" s="22">
        <v>93</v>
      </c>
      <c r="D37" s="22">
        <v>90</v>
      </c>
      <c r="E37" s="13">
        <f t="shared" si="4"/>
        <v>183</v>
      </c>
      <c r="F37" s="11">
        <f>E37/2</f>
        <v>91.5</v>
      </c>
      <c r="G37" s="118"/>
      <c r="H37" s="115"/>
    </row>
    <row r="38" spans="1:8" ht="18.75" x14ac:dyDescent="0.3">
      <c r="A38" s="105" t="s">
        <v>24</v>
      </c>
      <c r="B38" s="106"/>
      <c r="C38" s="8">
        <f>SUM(C33:C37)</f>
        <v>566</v>
      </c>
      <c r="D38" s="8">
        <f>SUM(D33:D37)</f>
        <v>542</v>
      </c>
      <c r="E38" s="10">
        <f t="shared" si="4"/>
        <v>1108</v>
      </c>
      <c r="F38" s="12">
        <f>E38/10</f>
        <v>110.8</v>
      </c>
      <c r="G38" s="119"/>
      <c r="H38" s="116"/>
    </row>
    <row r="39" spans="1:8" ht="18.75" x14ac:dyDescent="0.3">
      <c r="A39" s="3"/>
      <c r="B39" s="110" t="s">
        <v>70</v>
      </c>
      <c r="C39" s="111"/>
      <c r="D39" s="111"/>
      <c r="E39" s="111"/>
      <c r="F39" s="111"/>
      <c r="G39" s="111"/>
      <c r="H39" s="112"/>
    </row>
    <row r="40" spans="1:8" ht="18.75" x14ac:dyDescent="0.3">
      <c r="A40" s="4">
        <v>1</v>
      </c>
      <c r="B40" s="26" t="s">
        <v>115</v>
      </c>
      <c r="C40" s="25">
        <v>101</v>
      </c>
      <c r="D40" s="25">
        <v>115</v>
      </c>
      <c r="E40" s="13">
        <f t="shared" ref="E40:E45" si="5">SUM(C40:D40)</f>
        <v>216</v>
      </c>
      <c r="F40" s="24">
        <f>E40/2</f>
        <v>108</v>
      </c>
      <c r="G40" s="113">
        <f>E45</f>
        <v>994</v>
      </c>
      <c r="H40" s="114">
        <v>6</v>
      </c>
    </row>
    <row r="41" spans="1:8" ht="18.75" x14ac:dyDescent="0.3">
      <c r="A41" s="4">
        <v>2</v>
      </c>
      <c r="B41" s="23" t="s">
        <v>117</v>
      </c>
      <c r="C41" s="22">
        <v>95</v>
      </c>
      <c r="D41" s="22">
        <v>126</v>
      </c>
      <c r="E41" s="13">
        <f t="shared" si="5"/>
        <v>221</v>
      </c>
      <c r="F41" s="11">
        <f>E41/2</f>
        <v>110.5</v>
      </c>
      <c r="G41" s="113"/>
      <c r="H41" s="115"/>
    </row>
    <row r="42" spans="1:8" ht="18.75" x14ac:dyDescent="0.3">
      <c r="A42" s="4">
        <v>3</v>
      </c>
      <c r="B42" s="23" t="s">
        <v>197</v>
      </c>
      <c r="C42" s="22">
        <v>86</v>
      </c>
      <c r="D42" s="62">
        <v>82</v>
      </c>
      <c r="E42" s="13">
        <f t="shared" si="5"/>
        <v>168</v>
      </c>
      <c r="F42" s="11">
        <f>E42/2</f>
        <v>84</v>
      </c>
      <c r="G42" s="113"/>
      <c r="H42" s="115"/>
    </row>
    <row r="43" spans="1:8" ht="18.75" x14ac:dyDescent="0.3">
      <c r="A43" s="4">
        <v>4</v>
      </c>
      <c r="B43" s="26" t="s">
        <v>135</v>
      </c>
      <c r="C43" s="25">
        <v>76</v>
      </c>
      <c r="D43" s="61">
        <v>89</v>
      </c>
      <c r="E43" s="13">
        <f t="shared" si="5"/>
        <v>165</v>
      </c>
      <c r="F43" s="24">
        <f>E43/2</f>
        <v>82.5</v>
      </c>
      <c r="G43" s="113"/>
      <c r="H43" s="115"/>
    </row>
    <row r="44" spans="1:8" ht="18.75" x14ac:dyDescent="0.3">
      <c r="A44" s="4">
        <v>5</v>
      </c>
      <c r="B44" s="72" t="s">
        <v>192</v>
      </c>
      <c r="C44" s="22">
        <v>120</v>
      </c>
      <c r="D44" s="62">
        <v>104</v>
      </c>
      <c r="E44" s="13">
        <f t="shared" si="5"/>
        <v>224</v>
      </c>
      <c r="F44" s="11">
        <f>E44/2</f>
        <v>112</v>
      </c>
      <c r="G44" s="113"/>
      <c r="H44" s="115"/>
    </row>
    <row r="45" spans="1:8" ht="18.75" x14ac:dyDescent="0.3">
      <c r="A45" s="105" t="s">
        <v>24</v>
      </c>
      <c r="B45" s="106"/>
      <c r="C45" s="8">
        <f>SUM(C40:C44)</f>
        <v>478</v>
      </c>
      <c r="D45" s="8">
        <f>SUM(D40:D44)</f>
        <v>516</v>
      </c>
      <c r="E45" s="10">
        <f t="shared" si="5"/>
        <v>994</v>
      </c>
      <c r="F45" s="12">
        <f>E45/10</f>
        <v>99.4</v>
      </c>
      <c r="G45" s="113"/>
      <c r="H45" s="116"/>
    </row>
  </sheetData>
  <mergeCells count="26">
    <mergeCell ref="A1:I1"/>
    <mergeCell ref="A2:I2"/>
    <mergeCell ref="G26:G31"/>
    <mergeCell ref="B25:H25"/>
    <mergeCell ref="H26:H31"/>
    <mergeCell ref="A31:B31"/>
    <mergeCell ref="B4:H4"/>
    <mergeCell ref="G5:G10"/>
    <mergeCell ref="H5:H10"/>
    <mergeCell ref="A10:B10"/>
    <mergeCell ref="B11:H11"/>
    <mergeCell ref="G12:G17"/>
    <mergeCell ref="G19:G24"/>
    <mergeCell ref="H19:H24"/>
    <mergeCell ref="A24:B24"/>
    <mergeCell ref="H12:H17"/>
    <mergeCell ref="A17:B17"/>
    <mergeCell ref="B18:H18"/>
    <mergeCell ref="B39:H39"/>
    <mergeCell ref="G40:G45"/>
    <mergeCell ref="H40:H45"/>
    <mergeCell ref="A45:B45"/>
    <mergeCell ref="B32:H32"/>
    <mergeCell ref="G33:G38"/>
    <mergeCell ref="H33:H38"/>
    <mergeCell ref="A38:B38"/>
  </mergeCells>
  <phoneticPr fontId="7" type="noConversion"/>
  <pageMargins left="0.39370078740157483" right="0.39370078740157483" top="0.59055118110236227" bottom="0.59055118110236227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87"/>
  <sheetViews>
    <sheetView zoomScale="75" zoomScaleNormal="75" zoomScaleSheetLayoutView="200" workbookViewId="0">
      <pane xSplit="8" ySplit="3" topLeftCell="I10" activePane="bottomRight" state="frozen"/>
      <selection pane="topRight" activeCell="I1" sqref="I1"/>
      <selection pane="bottomLeft" activeCell="A4" sqref="A4"/>
      <selection pane="bottomRight" activeCell="Q63" sqref="Q63"/>
    </sheetView>
  </sheetViews>
  <sheetFormatPr defaultRowHeight="12.75" x14ac:dyDescent="0.2"/>
  <cols>
    <col min="1" max="1" width="3.140625" bestFit="1" customWidth="1"/>
    <col min="2" max="2" width="47.28515625" bestFit="1" customWidth="1"/>
    <col min="3" max="5" width="7.28515625" bestFit="1" customWidth="1"/>
    <col min="6" max="6" width="9.28515625" bestFit="1" customWidth="1"/>
    <col min="7" max="7" width="9.28515625" customWidth="1"/>
    <col min="8" max="8" width="9.28515625" bestFit="1" customWidth="1"/>
    <col min="9" max="9" width="9.42578125" bestFit="1" customWidth="1"/>
    <col min="10" max="10" width="9.28515625" bestFit="1" customWidth="1"/>
  </cols>
  <sheetData>
    <row r="1" spans="1:10" ht="20.100000000000001" customHeight="1" x14ac:dyDescent="0.2">
      <c r="A1" s="134" t="s">
        <v>22</v>
      </c>
      <c r="B1" s="135"/>
      <c r="C1" s="135"/>
      <c r="D1" s="135"/>
      <c r="E1" s="135"/>
      <c r="F1" s="135"/>
      <c r="G1" s="135"/>
      <c r="H1" s="135"/>
      <c r="I1" s="135"/>
      <c r="J1" s="45"/>
    </row>
    <row r="2" spans="1:10" ht="20.100000000000001" customHeight="1" thickBot="1" x14ac:dyDescent="0.25">
      <c r="A2" s="122" t="s">
        <v>169</v>
      </c>
      <c r="B2" s="122"/>
      <c r="C2" s="122"/>
      <c r="D2" s="122"/>
      <c r="E2" s="122"/>
      <c r="F2" s="122"/>
      <c r="G2" s="122"/>
      <c r="H2" s="122"/>
      <c r="I2" s="122"/>
      <c r="J2" s="45"/>
    </row>
    <row r="3" spans="1:10" ht="19.899999999999999" customHeight="1" thickBot="1" x14ac:dyDescent="0.25">
      <c r="A3" s="55" t="s">
        <v>12</v>
      </c>
      <c r="B3" s="56" t="s">
        <v>0</v>
      </c>
      <c r="C3" s="56" t="s">
        <v>1</v>
      </c>
      <c r="D3" s="57" t="s">
        <v>2</v>
      </c>
      <c r="E3" s="58" t="s">
        <v>13</v>
      </c>
      <c r="F3" s="56" t="s">
        <v>20</v>
      </c>
      <c r="G3" s="59" t="s">
        <v>14</v>
      </c>
      <c r="H3" s="60" t="s">
        <v>15</v>
      </c>
    </row>
    <row r="4" spans="1:10" ht="19.5" thickTop="1" x14ac:dyDescent="0.3">
      <c r="A4" s="14"/>
      <c r="B4" s="136" t="s">
        <v>4</v>
      </c>
      <c r="C4" s="137"/>
      <c r="D4" s="137"/>
      <c r="E4" s="137"/>
      <c r="F4" s="137"/>
      <c r="G4" s="137"/>
      <c r="H4" s="138"/>
    </row>
    <row r="5" spans="1:10" ht="18.75" x14ac:dyDescent="0.3">
      <c r="A5" s="4">
        <v>1</v>
      </c>
      <c r="B5" s="23" t="s">
        <v>3</v>
      </c>
      <c r="C5" s="22">
        <v>162</v>
      </c>
      <c r="D5" s="22">
        <v>156</v>
      </c>
      <c r="E5" s="9">
        <f t="shared" ref="E5:E10" si="0">SUM(C5:D5)</f>
        <v>318</v>
      </c>
      <c r="F5" s="11">
        <f>E5/2</f>
        <v>159</v>
      </c>
      <c r="G5" s="117">
        <f>E10</f>
        <v>1258</v>
      </c>
      <c r="H5" s="126">
        <v>1</v>
      </c>
    </row>
    <row r="6" spans="1:10" ht="18.75" x14ac:dyDescent="0.3">
      <c r="A6" s="4">
        <v>2</v>
      </c>
      <c r="B6" s="23" t="s">
        <v>89</v>
      </c>
      <c r="C6" s="22">
        <v>131</v>
      </c>
      <c r="D6" s="22">
        <v>146</v>
      </c>
      <c r="E6" s="9">
        <f t="shared" si="0"/>
        <v>277</v>
      </c>
      <c r="F6" s="11">
        <f>E6/2</f>
        <v>138.5</v>
      </c>
      <c r="G6" s="118"/>
      <c r="H6" s="127"/>
    </row>
    <row r="7" spans="1:10" ht="18.75" x14ac:dyDescent="0.3">
      <c r="A7" s="4">
        <v>3</v>
      </c>
      <c r="B7" s="23" t="s">
        <v>108</v>
      </c>
      <c r="C7" s="22">
        <v>127</v>
      </c>
      <c r="D7" s="22">
        <v>138</v>
      </c>
      <c r="E7" s="9">
        <f t="shared" si="0"/>
        <v>265</v>
      </c>
      <c r="F7" s="11">
        <f>E7/2</f>
        <v>132.5</v>
      </c>
      <c r="G7" s="118"/>
      <c r="H7" s="127"/>
    </row>
    <row r="8" spans="1:10" ht="18.75" x14ac:dyDescent="0.3">
      <c r="A8" s="4">
        <v>4</v>
      </c>
      <c r="B8" s="26" t="s">
        <v>140</v>
      </c>
      <c r="C8" s="25">
        <v>135</v>
      </c>
      <c r="D8" s="25">
        <v>108</v>
      </c>
      <c r="E8" s="9">
        <f t="shared" si="0"/>
        <v>243</v>
      </c>
      <c r="F8" s="24">
        <f>E8/2</f>
        <v>121.5</v>
      </c>
      <c r="G8" s="118"/>
      <c r="H8" s="127"/>
    </row>
    <row r="9" spans="1:10" ht="18.75" x14ac:dyDescent="0.3">
      <c r="A9" s="4">
        <v>5</v>
      </c>
      <c r="B9" s="26" t="s">
        <v>26</v>
      </c>
      <c r="C9" s="25">
        <v>62</v>
      </c>
      <c r="D9" s="25">
        <v>93</v>
      </c>
      <c r="E9" s="9">
        <f t="shared" si="0"/>
        <v>155</v>
      </c>
      <c r="F9" s="24">
        <f>E9/2</f>
        <v>77.5</v>
      </c>
      <c r="G9" s="118"/>
      <c r="H9" s="127"/>
    </row>
    <row r="10" spans="1:10" ht="18.75" x14ac:dyDescent="0.3">
      <c r="A10" s="105" t="s">
        <v>24</v>
      </c>
      <c r="B10" s="106"/>
      <c r="C10" s="8">
        <f>SUM(C5:C9)</f>
        <v>617</v>
      </c>
      <c r="D10" s="8">
        <f>SUM(D5:D9)</f>
        <v>641</v>
      </c>
      <c r="E10" s="10">
        <f t="shared" si="0"/>
        <v>1258</v>
      </c>
      <c r="F10" s="12">
        <f>E10/10</f>
        <v>125.8</v>
      </c>
      <c r="G10" s="119"/>
      <c r="H10" s="128"/>
    </row>
    <row r="11" spans="1:10" ht="18.75" x14ac:dyDescent="0.3">
      <c r="A11" s="2"/>
      <c r="B11" s="107" t="s">
        <v>100</v>
      </c>
      <c r="C11" s="108"/>
      <c r="D11" s="108"/>
      <c r="E11" s="108"/>
      <c r="F11" s="108"/>
      <c r="G11" s="108"/>
      <c r="H11" s="109"/>
    </row>
    <row r="12" spans="1:10" ht="18.75" x14ac:dyDescent="0.3">
      <c r="A12" s="4">
        <v>1</v>
      </c>
      <c r="B12" s="23" t="s">
        <v>112</v>
      </c>
      <c r="C12" s="22">
        <v>173</v>
      </c>
      <c r="D12" s="22">
        <v>137</v>
      </c>
      <c r="E12" s="13">
        <f t="shared" ref="E12:E17" si="1">SUM(C12:D12)</f>
        <v>310</v>
      </c>
      <c r="F12" s="11">
        <f>E12/2</f>
        <v>155</v>
      </c>
      <c r="G12" s="117">
        <f>E17</f>
        <v>1182</v>
      </c>
      <c r="H12" s="130">
        <v>2</v>
      </c>
    </row>
    <row r="13" spans="1:10" ht="18.75" x14ac:dyDescent="0.3">
      <c r="A13" s="4">
        <v>2</v>
      </c>
      <c r="B13" s="26" t="s">
        <v>185</v>
      </c>
      <c r="C13" s="25">
        <v>88</v>
      </c>
      <c r="D13" s="25">
        <v>82</v>
      </c>
      <c r="E13" s="13">
        <f t="shared" si="1"/>
        <v>170</v>
      </c>
      <c r="F13" s="24">
        <f>E13/2</f>
        <v>85</v>
      </c>
      <c r="G13" s="118"/>
      <c r="H13" s="131"/>
    </row>
    <row r="14" spans="1:10" ht="18.75" x14ac:dyDescent="0.3">
      <c r="A14" s="4">
        <v>3</v>
      </c>
      <c r="B14" s="23" t="s">
        <v>111</v>
      </c>
      <c r="C14" s="22">
        <v>148</v>
      </c>
      <c r="D14" s="22">
        <v>148</v>
      </c>
      <c r="E14" s="13">
        <f t="shared" si="1"/>
        <v>296</v>
      </c>
      <c r="F14" s="11">
        <f>E14/2</f>
        <v>148</v>
      </c>
      <c r="G14" s="118"/>
      <c r="H14" s="131"/>
    </row>
    <row r="15" spans="1:10" ht="18.75" x14ac:dyDescent="0.3">
      <c r="A15" s="4">
        <v>4</v>
      </c>
      <c r="B15" s="26" t="s">
        <v>196</v>
      </c>
      <c r="C15" s="25">
        <v>113</v>
      </c>
      <c r="D15" s="25">
        <v>79</v>
      </c>
      <c r="E15" s="13">
        <f t="shared" si="1"/>
        <v>192</v>
      </c>
      <c r="F15" s="24">
        <f>E15/2</f>
        <v>96</v>
      </c>
      <c r="G15" s="118"/>
      <c r="H15" s="131"/>
    </row>
    <row r="16" spans="1:10" ht="18.75" x14ac:dyDescent="0.3">
      <c r="A16" s="6">
        <v>5</v>
      </c>
      <c r="B16" s="73" t="s">
        <v>74</v>
      </c>
      <c r="C16" s="25">
        <v>130</v>
      </c>
      <c r="D16" s="25">
        <v>84</v>
      </c>
      <c r="E16" s="13">
        <f t="shared" si="1"/>
        <v>214</v>
      </c>
      <c r="F16" s="24">
        <f>E16/2</f>
        <v>107</v>
      </c>
      <c r="G16" s="118"/>
      <c r="H16" s="131"/>
    </row>
    <row r="17" spans="1:8" ht="18.75" x14ac:dyDescent="0.3">
      <c r="A17" s="105" t="s">
        <v>24</v>
      </c>
      <c r="B17" s="106"/>
      <c r="C17" s="8">
        <f>SUM(C12:C16)</f>
        <v>652</v>
      </c>
      <c r="D17" s="8">
        <f>SUM(D12:D16)</f>
        <v>530</v>
      </c>
      <c r="E17" s="10">
        <f t="shared" si="1"/>
        <v>1182</v>
      </c>
      <c r="F17" s="12">
        <f>E17/10</f>
        <v>118.2</v>
      </c>
      <c r="G17" s="119"/>
      <c r="H17" s="132"/>
    </row>
    <row r="18" spans="1:8" ht="18.75" x14ac:dyDescent="0.3">
      <c r="A18" s="3"/>
      <c r="B18" s="110" t="s">
        <v>70</v>
      </c>
      <c r="C18" s="111"/>
      <c r="D18" s="111"/>
      <c r="E18" s="111"/>
      <c r="F18" s="111"/>
      <c r="G18" s="111"/>
      <c r="H18" s="112"/>
    </row>
    <row r="19" spans="1:8" ht="18.75" x14ac:dyDescent="0.3">
      <c r="A19" s="4">
        <v>1</v>
      </c>
      <c r="B19" s="26" t="s">
        <v>115</v>
      </c>
      <c r="C19" s="25">
        <v>85</v>
      </c>
      <c r="D19" s="25">
        <v>135</v>
      </c>
      <c r="E19" s="13">
        <f t="shared" ref="E19:E24" si="2">SUM(C19:D19)</f>
        <v>220</v>
      </c>
      <c r="F19" s="24">
        <f>E19/2</f>
        <v>110</v>
      </c>
      <c r="G19" s="113">
        <f>E24</f>
        <v>1173</v>
      </c>
      <c r="H19" s="126">
        <v>3</v>
      </c>
    </row>
    <row r="20" spans="1:8" ht="18.75" x14ac:dyDescent="0.3">
      <c r="A20" s="4">
        <v>2</v>
      </c>
      <c r="B20" s="23" t="s">
        <v>117</v>
      </c>
      <c r="C20" s="22">
        <v>135</v>
      </c>
      <c r="D20" s="22">
        <v>141</v>
      </c>
      <c r="E20" s="13">
        <f t="shared" si="2"/>
        <v>276</v>
      </c>
      <c r="F20" s="11">
        <f>E20/2</f>
        <v>138</v>
      </c>
      <c r="G20" s="113"/>
      <c r="H20" s="127"/>
    </row>
    <row r="21" spans="1:8" ht="18.75" x14ac:dyDescent="0.3">
      <c r="A21" s="4">
        <v>3</v>
      </c>
      <c r="B21" s="23" t="s">
        <v>197</v>
      </c>
      <c r="C21" s="22">
        <v>70</v>
      </c>
      <c r="D21" s="62">
        <v>132</v>
      </c>
      <c r="E21" s="13">
        <f t="shared" si="2"/>
        <v>202</v>
      </c>
      <c r="F21" s="11">
        <f>E21/2</f>
        <v>101</v>
      </c>
      <c r="G21" s="113"/>
      <c r="H21" s="127"/>
    </row>
    <row r="22" spans="1:8" ht="18.75" x14ac:dyDescent="0.3">
      <c r="A22" s="4">
        <v>4</v>
      </c>
      <c r="B22" s="26" t="s">
        <v>135</v>
      </c>
      <c r="C22" s="25">
        <v>113</v>
      </c>
      <c r="D22" s="61">
        <v>112</v>
      </c>
      <c r="E22" s="13">
        <f t="shared" si="2"/>
        <v>225</v>
      </c>
      <c r="F22" s="24">
        <f>E22/2</f>
        <v>112.5</v>
      </c>
      <c r="G22" s="113"/>
      <c r="H22" s="127"/>
    </row>
    <row r="23" spans="1:8" ht="18.75" x14ac:dyDescent="0.3">
      <c r="A23" s="4">
        <v>5</v>
      </c>
      <c r="B23" s="72" t="s">
        <v>192</v>
      </c>
      <c r="C23" s="22">
        <v>134</v>
      </c>
      <c r="D23" s="62">
        <v>116</v>
      </c>
      <c r="E23" s="13">
        <f t="shared" si="2"/>
        <v>250</v>
      </c>
      <c r="F23" s="11">
        <f>E23/2</f>
        <v>125</v>
      </c>
      <c r="G23" s="113"/>
      <c r="H23" s="127"/>
    </row>
    <row r="24" spans="1:8" ht="18.75" x14ac:dyDescent="0.3">
      <c r="A24" s="105" t="s">
        <v>24</v>
      </c>
      <c r="B24" s="106"/>
      <c r="C24" s="8">
        <f>SUM(C19:C23)</f>
        <v>537</v>
      </c>
      <c r="D24" s="8">
        <f>SUM(D19:D23)</f>
        <v>636</v>
      </c>
      <c r="E24" s="10">
        <f t="shared" si="2"/>
        <v>1173</v>
      </c>
      <c r="F24" s="12">
        <f>E24/10</f>
        <v>117.3</v>
      </c>
      <c r="G24" s="113"/>
      <c r="H24" s="128"/>
    </row>
    <row r="25" spans="1:8" ht="18.75" x14ac:dyDescent="0.3">
      <c r="A25" s="2"/>
      <c r="B25" s="107" t="s">
        <v>120</v>
      </c>
      <c r="C25" s="108"/>
      <c r="D25" s="108"/>
      <c r="E25" s="108"/>
      <c r="F25" s="108"/>
      <c r="G25" s="108"/>
      <c r="H25" s="109"/>
    </row>
    <row r="26" spans="1:8" ht="18.75" x14ac:dyDescent="0.3">
      <c r="A26" s="4">
        <v>1</v>
      </c>
      <c r="B26" s="23" t="s">
        <v>122</v>
      </c>
      <c r="C26" s="22">
        <v>137</v>
      </c>
      <c r="D26" s="22">
        <v>147</v>
      </c>
      <c r="E26" s="13">
        <f t="shared" ref="E26:E31" si="3">SUM(C26:D26)</f>
        <v>284</v>
      </c>
      <c r="F26" s="11">
        <f>E26/2</f>
        <v>142</v>
      </c>
      <c r="G26" s="117">
        <f>E31</f>
        <v>1148</v>
      </c>
      <c r="H26" s="130">
        <v>4</v>
      </c>
    </row>
    <row r="27" spans="1:8" ht="18.75" x14ac:dyDescent="0.3">
      <c r="A27" s="4">
        <v>2</v>
      </c>
      <c r="B27" s="23" t="s">
        <v>141</v>
      </c>
      <c r="C27" s="22">
        <v>143</v>
      </c>
      <c r="D27" s="22">
        <v>146</v>
      </c>
      <c r="E27" s="13">
        <f t="shared" si="3"/>
        <v>289</v>
      </c>
      <c r="F27" s="11">
        <f>E27/2</f>
        <v>144.5</v>
      </c>
      <c r="G27" s="118"/>
      <c r="H27" s="131"/>
    </row>
    <row r="28" spans="1:8" ht="18.75" x14ac:dyDescent="0.3">
      <c r="A28" s="4">
        <v>3</v>
      </c>
      <c r="B28" s="26" t="s">
        <v>123</v>
      </c>
      <c r="C28" s="25">
        <v>97</v>
      </c>
      <c r="D28" s="25">
        <v>84</v>
      </c>
      <c r="E28" s="13">
        <f t="shared" si="3"/>
        <v>181</v>
      </c>
      <c r="F28" s="24">
        <f>E28/2</f>
        <v>90.5</v>
      </c>
      <c r="G28" s="118"/>
      <c r="H28" s="131"/>
    </row>
    <row r="29" spans="1:8" ht="18.75" x14ac:dyDescent="0.3">
      <c r="A29" s="4">
        <v>4</v>
      </c>
      <c r="B29" s="26" t="s">
        <v>142</v>
      </c>
      <c r="C29" s="25">
        <v>100</v>
      </c>
      <c r="D29" s="25">
        <v>114</v>
      </c>
      <c r="E29" s="13">
        <f t="shared" si="3"/>
        <v>214</v>
      </c>
      <c r="F29" s="24">
        <f>E29/2</f>
        <v>107</v>
      </c>
      <c r="G29" s="118"/>
      <c r="H29" s="131"/>
    </row>
    <row r="30" spans="1:8" ht="18.75" x14ac:dyDescent="0.3">
      <c r="A30" s="4">
        <v>5</v>
      </c>
      <c r="B30" s="23" t="s">
        <v>121</v>
      </c>
      <c r="C30" s="22">
        <v>84</v>
      </c>
      <c r="D30" s="22">
        <v>96</v>
      </c>
      <c r="E30" s="13">
        <f t="shared" si="3"/>
        <v>180</v>
      </c>
      <c r="F30" s="11">
        <f>E30/2</f>
        <v>90</v>
      </c>
      <c r="G30" s="118"/>
      <c r="H30" s="131"/>
    </row>
    <row r="31" spans="1:8" ht="18.75" x14ac:dyDescent="0.3">
      <c r="A31" s="105" t="s">
        <v>24</v>
      </c>
      <c r="B31" s="106"/>
      <c r="C31" s="8">
        <f>SUM(C26:C30)</f>
        <v>561</v>
      </c>
      <c r="D31" s="8">
        <f>SUM(D26:D30)</f>
        <v>587</v>
      </c>
      <c r="E31" s="10">
        <f t="shared" si="3"/>
        <v>1148</v>
      </c>
      <c r="F31" s="12">
        <f>E31/10</f>
        <v>114.8</v>
      </c>
      <c r="G31" s="119"/>
      <c r="H31" s="132"/>
    </row>
    <row r="32" spans="1:8" ht="18.75" x14ac:dyDescent="0.3">
      <c r="A32" s="2"/>
      <c r="B32" s="107" t="s">
        <v>133</v>
      </c>
      <c r="C32" s="108"/>
      <c r="D32" s="108"/>
      <c r="E32" s="108"/>
      <c r="F32" s="108"/>
      <c r="G32" s="108"/>
      <c r="H32" s="109"/>
    </row>
    <row r="33" spans="1:8" ht="18.75" x14ac:dyDescent="0.3">
      <c r="A33" s="4">
        <v>1</v>
      </c>
      <c r="B33" s="23" t="s">
        <v>9</v>
      </c>
      <c r="C33" s="22">
        <v>142</v>
      </c>
      <c r="D33" s="22">
        <v>97</v>
      </c>
      <c r="E33" s="13">
        <f t="shared" ref="E33:E38" si="4">SUM(C33:D33)</f>
        <v>239</v>
      </c>
      <c r="F33" s="11">
        <f>E33/2</f>
        <v>119.5</v>
      </c>
      <c r="G33" s="117">
        <f>E38</f>
        <v>1134</v>
      </c>
      <c r="H33" s="129">
        <v>5</v>
      </c>
    </row>
    <row r="34" spans="1:8" ht="18.75" x14ac:dyDescent="0.3">
      <c r="A34" s="4">
        <v>2</v>
      </c>
      <c r="B34" s="23" t="s">
        <v>143</v>
      </c>
      <c r="C34" s="22">
        <v>135</v>
      </c>
      <c r="D34" s="22">
        <v>138</v>
      </c>
      <c r="E34" s="13">
        <f t="shared" si="4"/>
        <v>273</v>
      </c>
      <c r="F34" s="11">
        <f>E34/2</f>
        <v>136.5</v>
      </c>
      <c r="G34" s="118"/>
      <c r="H34" s="129"/>
    </row>
    <row r="35" spans="1:8" ht="18.75" x14ac:dyDescent="0.3">
      <c r="A35" s="4">
        <v>3</v>
      </c>
      <c r="B35" s="23" t="s">
        <v>41</v>
      </c>
      <c r="C35" s="22">
        <v>91</v>
      </c>
      <c r="D35" s="22">
        <v>120</v>
      </c>
      <c r="E35" s="13">
        <f t="shared" si="4"/>
        <v>211</v>
      </c>
      <c r="F35" s="11">
        <f>E35/2</f>
        <v>105.5</v>
      </c>
      <c r="G35" s="118"/>
      <c r="H35" s="129"/>
    </row>
    <row r="36" spans="1:8" ht="18.75" x14ac:dyDescent="0.3">
      <c r="A36" s="4">
        <v>4</v>
      </c>
      <c r="B36" s="26" t="s">
        <v>183</v>
      </c>
      <c r="C36" s="25">
        <v>80</v>
      </c>
      <c r="D36" s="25">
        <v>94</v>
      </c>
      <c r="E36" s="13">
        <f t="shared" si="4"/>
        <v>174</v>
      </c>
      <c r="F36" s="24">
        <f>E36/2</f>
        <v>87</v>
      </c>
      <c r="G36" s="118"/>
      <c r="H36" s="129"/>
    </row>
    <row r="37" spans="1:8" ht="18.75" x14ac:dyDescent="0.3">
      <c r="A37" s="4">
        <v>5</v>
      </c>
      <c r="B37" s="26" t="s">
        <v>144</v>
      </c>
      <c r="C37" s="25">
        <v>145</v>
      </c>
      <c r="D37" s="25">
        <v>92</v>
      </c>
      <c r="E37" s="13">
        <f t="shared" si="4"/>
        <v>237</v>
      </c>
      <c r="F37" s="24">
        <f>E37/2</f>
        <v>118.5</v>
      </c>
      <c r="G37" s="118"/>
      <c r="H37" s="129"/>
    </row>
    <row r="38" spans="1:8" ht="18.75" x14ac:dyDescent="0.3">
      <c r="A38" s="105" t="s">
        <v>24</v>
      </c>
      <c r="B38" s="106"/>
      <c r="C38" s="8">
        <f>SUM(C33:C37)</f>
        <v>593</v>
      </c>
      <c r="D38" s="8">
        <f>SUM(D33:D37)</f>
        <v>541</v>
      </c>
      <c r="E38" s="10">
        <f t="shared" si="4"/>
        <v>1134</v>
      </c>
      <c r="F38" s="12">
        <f>E38/10</f>
        <v>113.4</v>
      </c>
      <c r="G38" s="119"/>
      <c r="H38" s="129"/>
    </row>
    <row r="39" spans="1:8" ht="18.75" x14ac:dyDescent="0.3">
      <c r="A39" s="3"/>
      <c r="B39" s="110" t="s">
        <v>182</v>
      </c>
      <c r="C39" s="111"/>
      <c r="D39" s="111"/>
      <c r="E39" s="111"/>
      <c r="F39" s="111"/>
      <c r="G39" s="111"/>
      <c r="H39" s="112"/>
    </row>
    <row r="40" spans="1:8" ht="18.75" x14ac:dyDescent="0.3">
      <c r="A40" s="4">
        <v>1</v>
      </c>
      <c r="B40" s="23" t="s">
        <v>71</v>
      </c>
      <c r="C40" s="22">
        <v>118</v>
      </c>
      <c r="D40" s="22">
        <v>103</v>
      </c>
      <c r="E40" s="9">
        <f t="shared" ref="E40:E45" si="5">SUM(C40:D40)</f>
        <v>221</v>
      </c>
      <c r="F40" s="11">
        <f>E40/2</f>
        <v>110.5</v>
      </c>
      <c r="G40" s="113">
        <f>E45</f>
        <v>1070</v>
      </c>
      <c r="H40" s="126">
        <v>6</v>
      </c>
    </row>
    <row r="41" spans="1:8" ht="18.75" x14ac:dyDescent="0.3">
      <c r="A41" s="4">
        <v>2</v>
      </c>
      <c r="B41" s="23" t="s">
        <v>191</v>
      </c>
      <c r="C41" s="22">
        <v>113</v>
      </c>
      <c r="D41" s="22">
        <v>113</v>
      </c>
      <c r="E41" s="9">
        <f t="shared" si="5"/>
        <v>226</v>
      </c>
      <c r="F41" s="11">
        <f>E41/2</f>
        <v>113</v>
      </c>
      <c r="G41" s="113"/>
      <c r="H41" s="127"/>
    </row>
    <row r="42" spans="1:8" ht="18.75" x14ac:dyDescent="0.3">
      <c r="A42" s="4">
        <v>3</v>
      </c>
      <c r="B42" s="23" t="s">
        <v>109</v>
      </c>
      <c r="C42" s="22">
        <v>121</v>
      </c>
      <c r="D42" s="22">
        <v>111</v>
      </c>
      <c r="E42" s="9">
        <f t="shared" si="5"/>
        <v>232</v>
      </c>
      <c r="F42" s="11">
        <f>E42/2</f>
        <v>116</v>
      </c>
      <c r="G42" s="113"/>
      <c r="H42" s="127"/>
    </row>
    <row r="43" spans="1:8" ht="18.75" x14ac:dyDescent="0.3">
      <c r="A43" s="4">
        <v>4</v>
      </c>
      <c r="B43" s="26" t="s">
        <v>110</v>
      </c>
      <c r="C43" s="25">
        <v>81</v>
      </c>
      <c r="D43" s="25">
        <v>69</v>
      </c>
      <c r="E43" s="9">
        <f t="shared" si="5"/>
        <v>150</v>
      </c>
      <c r="F43" s="24">
        <f>E43/2</f>
        <v>75</v>
      </c>
      <c r="G43" s="113"/>
      <c r="H43" s="127"/>
    </row>
    <row r="44" spans="1:8" ht="18.75" x14ac:dyDescent="0.3">
      <c r="A44" s="4">
        <v>5</v>
      </c>
      <c r="B44" s="26" t="s">
        <v>42</v>
      </c>
      <c r="C44" s="25">
        <v>121</v>
      </c>
      <c r="D44" s="25">
        <v>120</v>
      </c>
      <c r="E44" s="9">
        <f t="shared" si="5"/>
        <v>241</v>
      </c>
      <c r="F44" s="24">
        <f>E44/2</f>
        <v>120.5</v>
      </c>
      <c r="G44" s="113"/>
      <c r="H44" s="127"/>
    </row>
    <row r="45" spans="1:8" ht="18.75" x14ac:dyDescent="0.3">
      <c r="A45" s="105" t="s">
        <v>24</v>
      </c>
      <c r="B45" s="106"/>
      <c r="C45" s="8">
        <f>SUM(C40:C44)</f>
        <v>554</v>
      </c>
      <c r="D45" s="8">
        <f>SUM(D40:D44)</f>
        <v>516</v>
      </c>
      <c r="E45" s="10">
        <f t="shared" si="5"/>
        <v>1070</v>
      </c>
      <c r="F45" s="12">
        <f>E45/10</f>
        <v>107</v>
      </c>
      <c r="G45" s="113"/>
      <c r="H45" s="128"/>
    </row>
    <row r="46" spans="1:8" ht="18.75" x14ac:dyDescent="0.3">
      <c r="A46" s="2"/>
      <c r="B46" s="107" t="s">
        <v>25</v>
      </c>
      <c r="C46" s="108"/>
      <c r="D46" s="108"/>
      <c r="E46" s="108"/>
      <c r="F46" s="108"/>
      <c r="G46" s="108"/>
      <c r="H46" s="109"/>
    </row>
    <row r="47" spans="1:8" ht="18.75" x14ac:dyDescent="0.3">
      <c r="A47" s="4">
        <v>1</v>
      </c>
      <c r="B47" s="23" t="s">
        <v>97</v>
      </c>
      <c r="C47" s="22">
        <v>85</v>
      </c>
      <c r="D47" s="22">
        <v>127</v>
      </c>
      <c r="E47" s="13">
        <f t="shared" ref="E47:E52" si="6">SUM(C47:D47)</f>
        <v>212</v>
      </c>
      <c r="F47" s="11">
        <f>E47/2</f>
        <v>106</v>
      </c>
      <c r="G47" s="117">
        <f>E52</f>
        <v>1044</v>
      </c>
      <c r="H47" s="114">
        <v>7</v>
      </c>
    </row>
    <row r="48" spans="1:8" ht="18.75" x14ac:dyDescent="0.3">
      <c r="A48" s="4">
        <v>2</v>
      </c>
      <c r="B48" s="26" t="s">
        <v>43</v>
      </c>
      <c r="C48" s="25">
        <v>76</v>
      </c>
      <c r="D48" s="25">
        <v>93</v>
      </c>
      <c r="E48" s="13">
        <f t="shared" si="6"/>
        <v>169</v>
      </c>
      <c r="F48" s="24">
        <f>E48/2</f>
        <v>84.5</v>
      </c>
      <c r="G48" s="118"/>
      <c r="H48" s="115"/>
    </row>
    <row r="49" spans="1:8" ht="18.75" x14ac:dyDescent="0.3">
      <c r="A49" s="4">
        <v>3</v>
      </c>
      <c r="B49" s="23" t="s">
        <v>170</v>
      </c>
      <c r="C49" s="22">
        <v>93</v>
      </c>
      <c r="D49" s="22">
        <v>117</v>
      </c>
      <c r="E49" s="13">
        <f t="shared" si="6"/>
        <v>210</v>
      </c>
      <c r="F49" s="11">
        <f>E49/2</f>
        <v>105</v>
      </c>
      <c r="G49" s="118"/>
      <c r="H49" s="115"/>
    </row>
    <row r="50" spans="1:8" ht="18.75" x14ac:dyDescent="0.3">
      <c r="A50" s="4">
        <v>4</v>
      </c>
      <c r="B50" s="26" t="s">
        <v>171</v>
      </c>
      <c r="C50" s="25">
        <v>121</v>
      </c>
      <c r="D50" s="25">
        <v>94</v>
      </c>
      <c r="E50" s="13">
        <f t="shared" si="6"/>
        <v>215</v>
      </c>
      <c r="F50" s="24">
        <f>E50/2</f>
        <v>107.5</v>
      </c>
      <c r="G50" s="118"/>
      <c r="H50" s="115"/>
    </row>
    <row r="51" spans="1:8" ht="18.75" x14ac:dyDescent="0.3">
      <c r="A51" s="4">
        <v>5</v>
      </c>
      <c r="B51" s="23" t="s">
        <v>98</v>
      </c>
      <c r="C51" s="22">
        <v>126</v>
      </c>
      <c r="D51" s="22">
        <v>112</v>
      </c>
      <c r="E51" s="13">
        <f t="shared" si="6"/>
        <v>238</v>
      </c>
      <c r="F51" s="11">
        <f>E51/2</f>
        <v>119</v>
      </c>
      <c r="G51" s="118"/>
      <c r="H51" s="115"/>
    </row>
    <row r="52" spans="1:8" ht="18.75" x14ac:dyDescent="0.3">
      <c r="A52" s="105" t="s">
        <v>24</v>
      </c>
      <c r="B52" s="106"/>
      <c r="C52" s="8">
        <f>SUM(C47:C51)</f>
        <v>501</v>
      </c>
      <c r="D52" s="8">
        <f>SUM(D47:D51)</f>
        <v>543</v>
      </c>
      <c r="E52" s="10">
        <f t="shared" si="6"/>
        <v>1044</v>
      </c>
      <c r="F52" s="12">
        <f>E52/10</f>
        <v>104.4</v>
      </c>
      <c r="G52" s="119"/>
      <c r="H52" s="116"/>
    </row>
    <row r="53" spans="1:8" ht="18.75" x14ac:dyDescent="0.3">
      <c r="A53" s="2"/>
      <c r="B53" s="107" t="s">
        <v>149</v>
      </c>
      <c r="C53" s="108"/>
      <c r="D53" s="108"/>
      <c r="E53" s="108"/>
      <c r="F53" s="108"/>
      <c r="G53" s="108"/>
      <c r="H53" s="109"/>
    </row>
    <row r="54" spans="1:8" ht="18.75" x14ac:dyDescent="0.3">
      <c r="A54" s="4">
        <v>1</v>
      </c>
      <c r="B54" s="23" t="s">
        <v>150</v>
      </c>
      <c r="C54" s="22">
        <v>97</v>
      </c>
      <c r="D54" s="22">
        <v>119</v>
      </c>
      <c r="E54" s="13">
        <f>SUM(C54:D54)</f>
        <v>216</v>
      </c>
      <c r="F54" s="11">
        <f>E54/2</f>
        <v>108</v>
      </c>
      <c r="G54" s="117">
        <f>E59</f>
        <v>1024</v>
      </c>
      <c r="H54" s="114">
        <v>8</v>
      </c>
    </row>
    <row r="55" spans="1:8" ht="18.75" x14ac:dyDescent="0.3">
      <c r="A55" s="4">
        <v>2</v>
      </c>
      <c r="B55" s="26" t="s">
        <v>151</v>
      </c>
      <c r="C55" s="25">
        <v>138</v>
      </c>
      <c r="D55" s="25">
        <v>108</v>
      </c>
      <c r="E55" s="13">
        <f>SUM(C55:D55)</f>
        <v>246</v>
      </c>
      <c r="F55" s="24">
        <f>E55/2</f>
        <v>123</v>
      </c>
      <c r="G55" s="118"/>
      <c r="H55" s="115"/>
    </row>
    <row r="56" spans="1:8" ht="18.75" x14ac:dyDescent="0.3">
      <c r="A56" s="4">
        <v>3</v>
      </c>
      <c r="B56" s="23" t="s">
        <v>152</v>
      </c>
      <c r="C56" s="22">
        <v>102</v>
      </c>
      <c r="D56" s="22">
        <v>119</v>
      </c>
      <c r="E56" s="13">
        <f>SUM(C56:D56)</f>
        <v>221</v>
      </c>
      <c r="F56" s="11">
        <f>E56/2</f>
        <v>110.5</v>
      </c>
      <c r="G56" s="118"/>
      <c r="H56" s="115"/>
    </row>
    <row r="57" spans="1:8" ht="18.75" x14ac:dyDescent="0.3">
      <c r="A57" s="4">
        <v>4</v>
      </c>
      <c r="B57" s="26" t="s">
        <v>153</v>
      </c>
      <c r="C57" s="25">
        <v>96</v>
      </c>
      <c r="D57" s="25">
        <v>102</v>
      </c>
      <c r="E57" s="13">
        <f>SUM(C57:D57)</f>
        <v>198</v>
      </c>
      <c r="F57" s="24">
        <f>E57/2</f>
        <v>99</v>
      </c>
      <c r="G57" s="118"/>
      <c r="H57" s="115"/>
    </row>
    <row r="58" spans="1:8" ht="18.75" x14ac:dyDescent="0.3">
      <c r="A58" s="4">
        <v>5</v>
      </c>
      <c r="B58" s="26" t="s">
        <v>17</v>
      </c>
      <c r="C58" s="25">
        <v>60</v>
      </c>
      <c r="D58" s="25">
        <v>83</v>
      </c>
      <c r="E58" s="13">
        <f>SUM(C58:D58)</f>
        <v>143</v>
      </c>
      <c r="F58" s="24">
        <f>E58/2</f>
        <v>71.5</v>
      </c>
      <c r="G58" s="118"/>
      <c r="H58" s="115"/>
    </row>
    <row r="59" spans="1:8" ht="18.75" x14ac:dyDescent="0.3">
      <c r="A59" s="105" t="s">
        <v>24</v>
      </c>
      <c r="B59" s="106"/>
      <c r="C59" s="8">
        <f>SUM(C54:C58)</f>
        <v>493</v>
      </c>
      <c r="D59" s="8">
        <f>SUM(D54:D58)</f>
        <v>531</v>
      </c>
      <c r="E59" s="10">
        <f t="shared" ref="E59" si="7">SUM(C59:D59)</f>
        <v>1024</v>
      </c>
      <c r="F59" s="12">
        <f>E59/10</f>
        <v>102.4</v>
      </c>
      <c r="G59" s="119"/>
      <c r="H59" s="116"/>
    </row>
    <row r="60" spans="1:8" ht="18.75" x14ac:dyDescent="0.3">
      <c r="A60" s="2"/>
      <c r="B60" s="107" t="s">
        <v>129</v>
      </c>
      <c r="C60" s="108"/>
      <c r="D60" s="108"/>
      <c r="E60" s="108"/>
      <c r="F60" s="108"/>
      <c r="G60" s="108"/>
      <c r="H60" s="109"/>
    </row>
    <row r="61" spans="1:8" ht="18.75" x14ac:dyDescent="0.3">
      <c r="A61" s="4">
        <v>1</v>
      </c>
      <c r="B61" s="23" t="s">
        <v>130</v>
      </c>
      <c r="C61" s="22">
        <v>95</v>
      </c>
      <c r="D61" s="22">
        <v>100</v>
      </c>
      <c r="E61" s="13">
        <f t="shared" ref="E61:E66" si="8">SUM(C61:D61)</f>
        <v>195</v>
      </c>
      <c r="F61" s="11">
        <f>E61/2</f>
        <v>97.5</v>
      </c>
      <c r="G61" s="117">
        <f>E66</f>
        <v>1005</v>
      </c>
      <c r="H61" s="133">
        <v>9</v>
      </c>
    </row>
    <row r="62" spans="1:8" ht="18.75" x14ac:dyDescent="0.3">
      <c r="A62" s="4">
        <v>2</v>
      </c>
      <c r="B62" s="23" t="s">
        <v>131</v>
      </c>
      <c r="C62" s="22">
        <v>99</v>
      </c>
      <c r="D62" s="22">
        <v>134</v>
      </c>
      <c r="E62" s="13">
        <f t="shared" si="8"/>
        <v>233</v>
      </c>
      <c r="F62" s="11">
        <f>E62/2</f>
        <v>116.5</v>
      </c>
      <c r="G62" s="118"/>
      <c r="H62" s="133"/>
    </row>
    <row r="63" spans="1:8" ht="18.75" x14ac:dyDescent="0.3">
      <c r="A63" s="4">
        <v>3</v>
      </c>
      <c r="B63" s="26" t="s">
        <v>154</v>
      </c>
      <c r="C63" s="25">
        <v>62</v>
      </c>
      <c r="D63" s="25">
        <v>79</v>
      </c>
      <c r="E63" s="13">
        <f t="shared" si="8"/>
        <v>141</v>
      </c>
      <c r="F63" s="24">
        <f>E63/2</f>
        <v>70.5</v>
      </c>
      <c r="G63" s="118"/>
      <c r="H63" s="133"/>
    </row>
    <row r="64" spans="1:8" ht="18.75" x14ac:dyDescent="0.3">
      <c r="A64" s="4">
        <v>4</v>
      </c>
      <c r="B64" s="26" t="s">
        <v>132</v>
      </c>
      <c r="C64" s="25">
        <v>128</v>
      </c>
      <c r="D64" s="25">
        <v>58</v>
      </c>
      <c r="E64" s="13">
        <f t="shared" si="8"/>
        <v>186</v>
      </c>
      <c r="F64" s="24">
        <f>E64/2</f>
        <v>93</v>
      </c>
      <c r="G64" s="118"/>
      <c r="H64" s="133"/>
    </row>
    <row r="65" spans="1:8" ht="18.75" x14ac:dyDescent="0.3">
      <c r="A65" s="4">
        <v>5</v>
      </c>
      <c r="B65" s="23" t="s">
        <v>155</v>
      </c>
      <c r="C65" s="22">
        <v>106</v>
      </c>
      <c r="D65" s="22">
        <v>144</v>
      </c>
      <c r="E65" s="13">
        <f t="shared" si="8"/>
        <v>250</v>
      </c>
      <c r="F65" s="11">
        <f>E65/2</f>
        <v>125</v>
      </c>
      <c r="G65" s="118"/>
      <c r="H65" s="133"/>
    </row>
    <row r="66" spans="1:8" ht="18.75" x14ac:dyDescent="0.3">
      <c r="A66" s="105" t="s">
        <v>24</v>
      </c>
      <c r="B66" s="106"/>
      <c r="C66" s="8">
        <f>SUM(C61:C65)</f>
        <v>490</v>
      </c>
      <c r="D66" s="8">
        <f>SUM(D61:D65)</f>
        <v>515</v>
      </c>
      <c r="E66" s="10">
        <f t="shared" si="8"/>
        <v>1005</v>
      </c>
      <c r="F66" s="12">
        <f>E66/10</f>
        <v>100.5</v>
      </c>
      <c r="G66" s="119"/>
      <c r="H66" s="133"/>
    </row>
    <row r="67" spans="1:8" ht="18.75" x14ac:dyDescent="0.3">
      <c r="A67" s="3"/>
      <c r="B67" s="110" t="s">
        <v>72</v>
      </c>
      <c r="C67" s="111"/>
      <c r="D67" s="111"/>
      <c r="E67" s="111"/>
      <c r="F67" s="111"/>
      <c r="G67" s="111"/>
      <c r="H67" s="112"/>
    </row>
    <row r="68" spans="1:8" ht="18.75" x14ac:dyDescent="0.3">
      <c r="A68" s="4">
        <v>1</v>
      </c>
      <c r="B68" s="23" t="s">
        <v>124</v>
      </c>
      <c r="C68" s="22">
        <v>111</v>
      </c>
      <c r="D68" s="22">
        <v>91</v>
      </c>
      <c r="E68" s="13">
        <f t="shared" ref="E68:E73" si="9">SUM(C68:D68)</f>
        <v>202</v>
      </c>
      <c r="F68" s="11">
        <f>E68/2</f>
        <v>101</v>
      </c>
      <c r="G68" s="113">
        <f>E73</f>
        <v>999</v>
      </c>
      <c r="H68" s="139" t="s">
        <v>54</v>
      </c>
    </row>
    <row r="69" spans="1:8" ht="18.75" x14ac:dyDescent="0.3">
      <c r="A69" s="4">
        <v>2</v>
      </c>
      <c r="B69" s="26" t="s">
        <v>145</v>
      </c>
      <c r="C69" s="25">
        <v>84</v>
      </c>
      <c r="D69" s="25">
        <v>87</v>
      </c>
      <c r="E69" s="13">
        <f t="shared" si="9"/>
        <v>171</v>
      </c>
      <c r="F69" s="24">
        <f>E69/2</f>
        <v>85.5</v>
      </c>
      <c r="G69" s="113"/>
      <c r="H69" s="139"/>
    </row>
    <row r="70" spans="1:8" ht="18.75" x14ac:dyDescent="0.3">
      <c r="A70" s="4">
        <v>3</v>
      </c>
      <c r="B70" s="26" t="s">
        <v>146</v>
      </c>
      <c r="C70" s="25">
        <v>84</v>
      </c>
      <c r="D70" s="25">
        <v>146</v>
      </c>
      <c r="E70" s="13">
        <f t="shared" si="9"/>
        <v>230</v>
      </c>
      <c r="F70" s="24">
        <f>E70/2</f>
        <v>115</v>
      </c>
      <c r="G70" s="113"/>
      <c r="H70" s="139"/>
    </row>
    <row r="71" spans="1:8" ht="18.75" x14ac:dyDescent="0.3">
      <c r="A71" s="4">
        <v>4</v>
      </c>
      <c r="B71" s="23" t="s">
        <v>147</v>
      </c>
      <c r="C71" s="22">
        <v>103</v>
      </c>
      <c r="D71" s="22">
        <v>89</v>
      </c>
      <c r="E71" s="13">
        <f t="shared" si="9"/>
        <v>192</v>
      </c>
      <c r="F71" s="11">
        <f>E71/2</f>
        <v>96</v>
      </c>
      <c r="G71" s="113"/>
      <c r="H71" s="139"/>
    </row>
    <row r="72" spans="1:8" ht="18.75" x14ac:dyDescent="0.3">
      <c r="A72" s="4">
        <v>5</v>
      </c>
      <c r="B72" s="23" t="s">
        <v>148</v>
      </c>
      <c r="C72" s="22">
        <v>111</v>
      </c>
      <c r="D72" s="22">
        <v>93</v>
      </c>
      <c r="E72" s="13">
        <f t="shared" si="9"/>
        <v>204</v>
      </c>
      <c r="F72" s="11">
        <f>E72/2</f>
        <v>102</v>
      </c>
      <c r="G72" s="113"/>
      <c r="H72" s="139"/>
    </row>
    <row r="73" spans="1:8" ht="18.75" x14ac:dyDescent="0.3">
      <c r="A73" s="105" t="s">
        <v>24</v>
      </c>
      <c r="B73" s="106"/>
      <c r="C73" s="8">
        <f>SUM(C68:C72)</f>
        <v>493</v>
      </c>
      <c r="D73" s="8">
        <f>SUM(D68:D72)</f>
        <v>506</v>
      </c>
      <c r="E73" s="10">
        <f t="shared" si="9"/>
        <v>999</v>
      </c>
      <c r="F73" s="12">
        <f>E73/10</f>
        <v>99.9</v>
      </c>
      <c r="G73" s="113"/>
      <c r="H73" s="139"/>
    </row>
    <row r="74" spans="1:8" ht="18.75" x14ac:dyDescent="0.3">
      <c r="A74" s="2"/>
      <c r="B74" s="107" t="s">
        <v>172</v>
      </c>
      <c r="C74" s="108"/>
      <c r="D74" s="108"/>
      <c r="E74" s="108"/>
      <c r="F74" s="108"/>
      <c r="G74" s="108"/>
      <c r="H74" s="109"/>
    </row>
    <row r="75" spans="1:8" ht="18.75" x14ac:dyDescent="0.3">
      <c r="A75" s="4">
        <v>1</v>
      </c>
      <c r="B75" s="23" t="s">
        <v>173</v>
      </c>
      <c r="C75" s="22">
        <v>112</v>
      </c>
      <c r="D75" s="22">
        <v>137</v>
      </c>
      <c r="E75" s="13">
        <f>SUM(C75:D75)</f>
        <v>249</v>
      </c>
      <c r="F75" s="11">
        <f>E75/2</f>
        <v>124.5</v>
      </c>
      <c r="G75" s="117">
        <f>E80</f>
        <v>944</v>
      </c>
      <c r="H75" s="114">
        <v>11</v>
      </c>
    </row>
    <row r="76" spans="1:8" ht="18.75" x14ac:dyDescent="0.3">
      <c r="A76" s="4">
        <v>2</v>
      </c>
      <c r="B76" s="26" t="s">
        <v>174</v>
      </c>
      <c r="C76" s="25">
        <v>50</v>
      </c>
      <c r="D76" s="25">
        <v>59</v>
      </c>
      <c r="E76" s="13">
        <f>SUM(C76:D76)</f>
        <v>109</v>
      </c>
      <c r="F76" s="24">
        <f>E76/2</f>
        <v>54.5</v>
      </c>
      <c r="G76" s="118"/>
      <c r="H76" s="115"/>
    </row>
    <row r="77" spans="1:8" ht="18.75" x14ac:dyDescent="0.3">
      <c r="A77" s="4">
        <v>3</v>
      </c>
      <c r="B77" s="23" t="s">
        <v>175</v>
      </c>
      <c r="C77" s="22">
        <v>83</v>
      </c>
      <c r="D77" s="22">
        <v>104</v>
      </c>
      <c r="E77" s="13">
        <f>SUM(C77:D77)</f>
        <v>187</v>
      </c>
      <c r="F77" s="11">
        <f>E77/2</f>
        <v>93.5</v>
      </c>
      <c r="G77" s="118"/>
      <c r="H77" s="115"/>
    </row>
    <row r="78" spans="1:8" ht="18.75" x14ac:dyDescent="0.3">
      <c r="A78" s="4">
        <v>4</v>
      </c>
      <c r="B78" s="23" t="s">
        <v>176</v>
      </c>
      <c r="C78" s="22">
        <v>113</v>
      </c>
      <c r="D78" s="22">
        <v>105</v>
      </c>
      <c r="E78" s="13">
        <f>SUM(C78:D78)</f>
        <v>218</v>
      </c>
      <c r="F78" s="11">
        <f>E78/2</f>
        <v>109</v>
      </c>
      <c r="G78" s="118"/>
      <c r="H78" s="115"/>
    </row>
    <row r="79" spans="1:8" ht="18.75" x14ac:dyDescent="0.3">
      <c r="A79" s="4">
        <v>5</v>
      </c>
      <c r="B79" s="27" t="s">
        <v>177</v>
      </c>
      <c r="C79" s="25">
        <v>98</v>
      </c>
      <c r="D79" s="25">
        <v>83</v>
      </c>
      <c r="E79" s="13">
        <f>SUM(C79:D79)</f>
        <v>181</v>
      </c>
      <c r="F79" s="24">
        <f>E79/2</f>
        <v>90.5</v>
      </c>
      <c r="G79" s="118"/>
      <c r="H79" s="115"/>
    </row>
    <row r="80" spans="1:8" ht="18.75" x14ac:dyDescent="0.3">
      <c r="A80" s="105" t="s">
        <v>24</v>
      </c>
      <c r="B80" s="106"/>
      <c r="C80" s="8">
        <f>SUM(C75:C79)</f>
        <v>456</v>
      </c>
      <c r="D80" s="8">
        <f>SUM(D75:D79)</f>
        <v>488</v>
      </c>
      <c r="E80" s="10">
        <f t="shared" ref="E80" si="10">SUM(C80:D80)</f>
        <v>944</v>
      </c>
      <c r="F80" s="12">
        <f>E80/10</f>
        <v>94.4</v>
      </c>
      <c r="G80" s="119"/>
      <c r="H80" s="116"/>
    </row>
    <row r="81" spans="1:8" ht="18.75" x14ac:dyDescent="0.3">
      <c r="A81" s="2"/>
      <c r="B81" s="107" t="s">
        <v>91</v>
      </c>
      <c r="C81" s="108"/>
      <c r="D81" s="108"/>
      <c r="E81" s="108"/>
      <c r="F81" s="108"/>
      <c r="G81" s="108"/>
      <c r="H81" s="109"/>
    </row>
    <row r="82" spans="1:8" ht="18.75" x14ac:dyDescent="0.3">
      <c r="A82" s="4">
        <v>1</v>
      </c>
      <c r="B82" s="23" t="s">
        <v>178</v>
      </c>
      <c r="C82" s="22">
        <v>93</v>
      </c>
      <c r="D82" s="22">
        <v>92</v>
      </c>
      <c r="E82" s="13">
        <f t="shared" ref="E82:E87" si="11">SUM(C82:D82)</f>
        <v>185</v>
      </c>
      <c r="F82" s="11">
        <f>E82/2</f>
        <v>92.5</v>
      </c>
      <c r="G82" s="117">
        <f>E87</f>
        <v>907</v>
      </c>
      <c r="H82" s="139" t="s">
        <v>56</v>
      </c>
    </row>
    <row r="83" spans="1:8" ht="18.75" x14ac:dyDescent="0.3">
      <c r="A83" s="4">
        <v>2</v>
      </c>
      <c r="B83" s="23" t="s">
        <v>92</v>
      </c>
      <c r="C83" s="22">
        <v>92</v>
      </c>
      <c r="D83" s="22">
        <v>101</v>
      </c>
      <c r="E83" s="13">
        <f t="shared" si="11"/>
        <v>193</v>
      </c>
      <c r="F83" s="11">
        <f>E83/2</f>
        <v>96.5</v>
      </c>
      <c r="G83" s="118"/>
      <c r="H83" s="139"/>
    </row>
    <row r="84" spans="1:8" ht="18.75" x14ac:dyDescent="0.3">
      <c r="A84" s="4">
        <v>3</v>
      </c>
      <c r="B84" s="26" t="s">
        <v>179</v>
      </c>
      <c r="C84" s="25">
        <v>110</v>
      </c>
      <c r="D84" s="25">
        <v>97</v>
      </c>
      <c r="E84" s="13">
        <f t="shared" si="11"/>
        <v>207</v>
      </c>
      <c r="F84" s="24">
        <f>E84/2</f>
        <v>103.5</v>
      </c>
      <c r="G84" s="118"/>
      <c r="H84" s="139"/>
    </row>
    <row r="85" spans="1:8" ht="18.75" x14ac:dyDescent="0.3">
      <c r="A85" s="4">
        <v>4</v>
      </c>
      <c r="B85" s="26" t="s">
        <v>180</v>
      </c>
      <c r="C85" s="25">
        <v>52</v>
      </c>
      <c r="D85" s="25">
        <v>96</v>
      </c>
      <c r="E85" s="13">
        <f t="shared" si="11"/>
        <v>148</v>
      </c>
      <c r="F85" s="24">
        <f>E85/2</f>
        <v>74</v>
      </c>
      <c r="G85" s="118"/>
      <c r="H85" s="139"/>
    </row>
    <row r="86" spans="1:8" ht="18.75" x14ac:dyDescent="0.3">
      <c r="A86" s="4">
        <v>5</v>
      </c>
      <c r="B86" s="26" t="s">
        <v>134</v>
      </c>
      <c r="C86" s="25">
        <v>83</v>
      </c>
      <c r="D86" s="25">
        <v>91</v>
      </c>
      <c r="E86" s="13">
        <f t="shared" si="11"/>
        <v>174</v>
      </c>
      <c r="F86" s="24">
        <f>E86/2</f>
        <v>87</v>
      </c>
      <c r="G86" s="118"/>
      <c r="H86" s="139"/>
    </row>
    <row r="87" spans="1:8" ht="18.75" x14ac:dyDescent="0.3">
      <c r="A87" s="105" t="s">
        <v>24</v>
      </c>
      <c r="B87" s="106"/>
      <c r="C87" s="8">
        <f>SUM(C82:C86)</f>
        <v>430</v>
      </c>
      <c r="D87" s="8">
        <f>SUM(D82:D86)</f>
        <v>477</v>
      </c>
      <c r="E87" s="10">
        <f t="shared" si="11"/>
        <v>907</v>
      </c>
      <c r="F87" s="12">
        <f>E87/10</f>
        <v>90.7</v>
      </c>
      <c r="G87" s="119"/>
      <c r="H87" s="139"/>
    </row>
  </sheetData>
  <mergeCells count="50">
    <mergeCell ref="G82:G87"/>
    <mergeCell ref="H82:H87"/>
    <mergeCell ref="A87:B87"/>
    <mergeCell ref="B67:H67"/>
    <mergeCell ref="G68:G73"/>
    <mergeCell ref="H68:H73"/>
    <mergeCell ref="A73:B73"/>
    <mergeCell ref="B81:H81"/>
    <mergeCell ref="G75:G80"/>
    <mergeCell ref="H75:H80"/>
    <mergeCell ref="A80:B80"/>
    <mergeCell ref="H26:H31"/>
    <mergeCell ref="A31:B31"/>
    <mergeCell ref="B4:H4"/>
    <mergeCell ref="H12:H17"/>
    <mergeCell ref="A17:B17"/>
    <mergeCell ref="B39:H39"/>
    <mergeCell ref="G40:G45"/>
    <mergeCell ref="B11:H11"/>
    <mergeCell ref="H40:H45"/>
    <mergeCell ref="A45:B45"/>
    <mergeCell ref="G12:G17"/>
    <mergeCell ref="B25:H25"/>
    <mergeCell ref="B32:H32"/>
    <mergeCell ref="G33:G38"/>
    <mergeCell ref="H33:H38"/>
    <mergeCell ref="A38:B38"/>
    <mergeCell ref="H19:H24"/>
    <mergeCell ref="B18:H18"/>
    <mergeCell ref="G19:G24"/>
    <mergeCell ref="A24:B24"/>
    <mergeCell ref="G26:G31"/>
    <mergeCell ref="A1:I1"/>
    <mergeCell ref="A2:I2"/>
    <mergeCell ref="G5:G10"/>
    <mergeCell ref="H5:H10"/>
    <mergeCell ref="A10:B10"/>
    <mergeCell ref="B46:H46"/>
    <mergeCell ref="G47:G52"/>
    <mergeCell ref="H47:H52"/>
    <mergeCell ref="A52:B52"/>
    <mergeCell ref="B74:H74"/>
    <mergeCell ref="B53:H53"/>
    <mergeCell ref="G54:G59"/>
    <mergeCell ref="H54:H59"/>
    <mergeCell ref="A59:B59"/>
    <mergeCell ref="B60:H60"/>
    <mergeCell ref="G61:G66"/>
    <mergeCell ref="H61:H66"/>
    <mergeCell ref="A66:B66"/>
  </mergeCells>
  <phoneticPr fontId="0" type="noConversion"/>
  <pageMargins left="0.25" right="0.25" top="0.75" bottom="0.75" header="0.3" footer="0.3"/>
  <pageSetup paperSize="9" scale="95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30"/>
  <sheetViews>
    <sheetView zoomScale="75" zoomScaleNormal="75" zoomScaleSheetLayoutView="200" workbookViewId="0">
      <pane xSplit="8" ySplit="3" topLeftCell="I100" activePane="bottomRight" state="frozen"/>
      <selection pane="topRight" activeCell="K1" sqref="K1"/>
      <selection pane="bottomLeft" activeCell="A6" sqref="A6"/>
      <selection pane="bottomRight" activeCell="B119" sqref="B119"/>
    </sheetView>
  </sheetViews>
  <sheetFormatPr defaultRowHeight="12.75" x14ac:dyDescent="0.2"/>
  <cols>
    <col min="1" max="1" width="3.140625" bestFit="1" customWidth="1"/>
    <col min="2" max="2" width="44.5703125" bestFit="1" customWidth="1"/>
    <col min="3" max="4" width="7.28515625" bestFit="1" customWidth="1"/>
    <col min="5" max="5" width="6.28515625" bestFit="1" customWidth="1"/>
    <col min="6" max="6" width="9.28515625" style="7" bestFit="1" customWidth="1"/>
    <col min="7" max="7" width="7.42578125" bestFit="1" customWidth="1"/>
    <col min="8" max="8" width="12.85546875" bestFit="1" customWidth="1"/>
  </cols>
  <sheetData>
    <row r="1" spans="1:8" ht="20.100000000000001" customHeight="1" x14ac:dyDescent="0.2">
      <c r="A1" s="120" t="s">
        <v>21</v>
      </c>
      <c r="B1" s="121"/>
      <c r="C1" s="121"/>
      <c r="D1" s="121"/>
      <c r="E1" s="121"/>
      <c r="F1" s="121"/>
      <c r="G1" s="121"/>
      <c r="H1" s="121"/>
    </row>
    <row r="2" spans="1:8" ht="20.100000000000001" customHeight="1" thickBot="1" x14ac:dyDescent="0.25">
      <c r="A2" s="143" t="s">
        <v>139</v>
      </c>
      <c r="B2" s="143"/>
      <c r="C2" s="143"/>
      <c r="D2" s="143"/>
      <c r="E2" s="143"/>
      <c r="F2" s="143"/>
      <c r="G2" s="143"/>
      <c r="H2" s="143"/>
    </row>
    <row r="3" spans="1:8" ht="20.100000000000001" customHeight="1" thickTop="1" thickBot="1" x14ac:dyDescent="0.25">
      <c r="A3" s="17" t="s">
        <v>12</v>
      </c>
      <c r="B3" s="16" t="s">
        <v>0</v>
      </c>
      <c r="C3" s="16" t="s">
        <v>1</v>
      </c>
      <c r="D3" s="19" t="s">
        <v>2</v>
      </c>
      <c r="E3" s="15" t="s">
        <v>13</v>
      </c>
      <c r="F3" s="16" t="s">
        <v>20</v>
      </c>
      <c r="G3" s="20" t="s">
        <v>14</v>
      </c>
      <c r="H3" s="18" t="s">
        <v>15</v>
      </c>
    </row>
    <row r="4" spans="1:8" s="5" customFormat="1" ht="19.5" customHeight="1" thickTop="1" x14ac:dyDescent="0.3">
      <c r="A4" s="14"/>
      <c r="B4" s="136" t="s">
        <v>4</v>
      </c>
      <c r="C4" s="137"/>
      <c r="D4" s="137"/>
      <c r="E4" s="137"/>
      <c r="F4" s="137"/>
      <c r="G4" s="137"/>
      <c r="H4" s="138"/>
    </row>
    <row r="5" spans="1:8" s="5" customFormat="1" ht="18" customHeight="1" x14ac:dyDescent="0.3">
      <c r="A5" s="4">
        <v>1</v>
      </c>
      <c r="B5" s="23" t="s">
        <v>3</v>
      </c>
      <c r="C5" s="22">
        <v>143</v>
      </c>
      <c r="D5" s="22">
        <v>214</v>
      </c>
      <c r="E5" s="9">
        <f t="shared" ref="E5:E10" si="0">SUM(C5:D5)</f>
        <v>357</v>
      </c>
      <c r="F5" s="11">
        <f>E5/2</f>
        <v>178.5</v>
      </c>
      <c r="G5" s="117">
        <f>E10</f>
        <v>1341</v>
      </c>
      <c r="H5" s="126">
        <v>1</v>
      </c>
    </row>
    <row r="6" spans="1:8" s="5" customFormat="1" ht="18" customHeight="1" x14ac:dyDescent="0.3">
      <c r="A6" s="4">
        <v>2</v>
      </c>
      <c r="B6" s="23" t="s">
        <v>89</v>
      </c>
      <c r="C6" s="22">
        <v>147</v>
      </c>
      <c r="D6" s="22">
        <v>147</v>
      </c>
      <c r="E6" s="9">
        <f t="shared" si="0"/>
        <v>294</v>
      </c>
      <c r="F6" s="11">
        <f>E6/2</f>
        <v>147</v>
      </c>
      <c r="G6" s="118"/>
      <c r="H6" s="127"/>
    </row>
    <row r="7" spans="1:8" s="5" customFormat="1" ht="18" customHeight="1" x14ac:dyDescent="0.3">
      <c r="A7" s="4">
        <v>3</v>
      </c>
      <c r="B7" s="23" t="s">
        <v>108</v>
      </c>
      <c r="C7" s="22">
        <v>143</v>
      </c>
      <c r="D7" s="22">
        <v>122</v>
      </c>
      <c r="E7" s="9">
        <f t="shared" si="0"/>
        <v>265</v>
      </c>
      <c r="F7" s="11">
        <f>E7/2</f>
        <v>132.5</v>
      </c>
      <c r="G7" s="118"/>
      <c r="H7" s="127"/>
    </row>
    <row r="8" spans="1:8" s="5" customFormat="1" ht="18" customHeight="1" x14ac:dyDescent="0.3">
      <c r="A8" s="4">
        <v>4</v>
      </c>
      <c r="B8" s="26" t="s">
        <v>140</v>
      </c>
      <c r="C8" s="25">
        <v>109</v>
      </c>
      <c r="D8" s="25">
        <v>147</v>
      </c>
      <c r="E8" s="9">
        <f t="shared" si="0"/>
        <v>256</v>
      </c>
      <c r="F8" s="24">
        <f>E8/2</f>
        <v>128</v>
      </c>
      <c r="G8" s="118"/>
      <c r="H8" s="127"/>
    </row>
    <row r="9" spans="1:8" s="5" customFormat="1" ht="18" customHeight="1" x14ac:dyDescent="0.3">
      <c r="A9" s="4">
        <v>5</v>
      </c>
      <c r="B9" s="26" t="s">
        <v>26</v>
      </c>
      <c r="C9" s="25">
        <v>97</v>
      </c>
      <c r="D9" s="25">
        <v>72</v>
      </c>
      <c r="E9" s="9">
        <f t="shared" si="0"/>
        <v>169</v>
      </c>
      <c r="F9" s="24">
        <f>E9/2</f>
        <v>84.5</v>
      </c>
      <c r="G9" s="118"/>
      <c r="H9" s="127"/>
    </row>
    <row r="10" spans="1:8" s="5" customFormat="1" ht="18" customHeight="1" x14ac:dyDescent="0.3">
      <c r="A10" s="105" t="s">
        <v>24</v>
      </c>
      <c r="B10" s="106"/>
      <c r="C10" s="8">
        <f>SUM(C5:C9)</f>
        <v>639</v>
      </c>
      <c r="D10" s="8">
        <f>SUM(D5:D9)</f>
        <v>702</v>
      </c>
      <c r="E10" s="10">
        <f t="shared" si="0"/>
        <v>1341</v>
      </c>
      <c r="F10" s="12">
        <f>E10/10</f>
        <v>134.1</v>
      </c>
      <c r="G10" s="119"/>
      <c r="H10" s="128"/>
    </row>
    <row r="11" spans="1:8" s="5" customFormat="1" ht="19.5" customHeight="1" x14ac:dyDescent="0.3">
      <c r="A11" s="3"/>
      <c r="B11" s="110" t="s">
        <v>182</v>
      </c>
      <c r="C11" s="111"/>
      <c r="D11" s="111"/>
      <c r="E11" s="111"/>
      <c r="F11" s="111"/>
      <c r="G11" s="111"/>
      <c r="H11" s="112"/>
    </row>
    <row r="12" spans="1:8" s="5" customFormat="1" ht="18" customHeight="1" x14ac:dyDescent="0.3">
      <c r="A12" s="4">
        <v>1</v>
      </c>
      <c r="B12" s="23" t="s">
        <v>71</v>
      </c>
      <c r="C12" s="22">
        <v>111</v>
      </c>
      <c r="D12" s="22">
        <v>130</v>
      </c>
      <c r="E12" s="9">
        <f t="shared" ref="E12:E17" si="1">SUM(C12:D12)</f>
        <v>241</v>
      </c>
      <c r="F12" s="11">
        <f>E12/2</f>
        <v>120.5</v>
      </c>
      <c r="G12" s="113">
        <f>E17</f>
        <v>1192</v>
      </c>
      <c r="H12" s="126">
        <v>2</v>
      </c>
    </row>
    <row r="13" spans="1:8" s="5" customFormat="1" ht="18" customHeight="1" x14ac:dyDescent="0.3">
      <c r="A13" s="4">
        <v>2</v>
      </c>
      <c r="B13" s="23" t="s">
        <v>191</v>
      </c>
      <c r="C13" s="22">
        <v>118</v>
      </c>
      <c r="D13" s="22">
        <v>120</v>
      </c>
      <c r="E13" s="9">
        <f t="shared" si="1"/>
        <v>238</v>
      </c>
      <c r="F13" s="11">
        <f>E13/2</f>
        <v>119</v>
      </c>
      <c r="G13" s="113"/>
      <c r="H13" s="127"/>
    </row>
    <row r="14" spans="1:8" s="5" customFormat="1" ht="18" customHeight="1" x14ac:dyDescent="0.3">
      <c r="A14" s="4">
        <v>3</v>
      </c>
      <c r="B14" s="23" t="s">
        <v>109</v>
      </c>
      <c r="C14" s="22">
        <v>90</v>
      </c>
      <c r="D14" s="22">
        <v>150</v>
      </c>
      <c r="E14" s="9">
        <f t="shared" si="1"/>
        <v>240</v>
      </c>
      <c r="F14" s="11">
        <f>E14/2</f>
        <v>120</v>
      </c>
      <c r="G14" s="113"/>
      <c r="H14" s="127"/>
    </row>
    <row r="15" spans="1:8" s="5" customFormat="1" ht="18" customHeight="1" x14ac:dyDescent="0.3">
      <c r="A15" s="4">
        <v>4</v>
      </c>
      <c r="B15" s="26" t="s">
        <v>110</v>
      </c>
      <c r="C15" s="25">
        <v>91</v>
      </c>
      <c r="D15" s="25">
        <v>122</v>
      </c>
      <c r="E15" s="9">
        <f t="shared" si="1"/>
        <v>213</v>
      </c>
      <c r="F15" s="24">
        <f>E15/2</f>
        <v>106.5</v>
      </c>
      <c r="G15" s="113"/>
      <c r="H15" s="127"/>
    </row>
    <row r="16" spans="1:8" s="5" customFormat="1" ht="18" customHeight="1" x14ac:dyDescent="0.3">
      <c r="A16" s="4">
        <v>5</v>
      </c>
      <c r="B16" s="26" t="s">
        <v>42</v>
      </c>
      <c r="C16" s="25">
        <v>155</v>
      </c>
      <c r="D16" s="25">
        <v>105</v>
      </c>
      <c r="E16" s="9">
        <f t="shared" si="1"/>
        <v>260</v>
      </c>
      <c r="F16" s="24">
        <f>E16/2</f>
        <v>130</v>
      </c>
      <c r="G16" s="113"/>
      <c r="H16" s="127"/>
    </row>
    <row r="17" spans="1:8" s="5" customFormat="1" ht="18" customHeight="1" x14ac:dyDescent="0.3">
      <c r="A17" s="105" t="s">
        <v>24</v>
      </c>
      <c r="B17" s="106"/>
      <c r="C17" s="8">
        <f>SUM(C12:C16)</f>
        <v>565</v>
      </c>
      <c r="D17" s="8">
        <f>SUM(D12:D16)</f>
        <v>627</v>
      </c>
      <c r="E17" s="10">
        <f t="shared" si="1"/>
        <v>1192</v>
      </c>
      <c r="F17" s="12">
        <f>E17/10</f>
        <v>119.2</v>
      </c>
      <c r="G17" s="113"/>
      <c r="H17" s="128"/>
    </row>
    <row r="18" spans="1:8" s="5" customFormat="1" ht="19.5" customHeight="1" x14ac:dyDescent="0.3">
      <c r="A18" s="2"/>
      <c r="B18" s="107" t="s">
        <v>120</v>
      </c>
      <c r="C18" s="108"/>
      <c r="D18" s="108"/>
      <c r="E18" s="108"/>
      <c r="F18" s="108"/>
      <c r="G18" s="108"/>
      <c r="H18" s="109"/>
    </row>
    <row r="19" spans="1:8" s="5" customFormat="1" ht="18" customHeight="1" x14ac:dyDescent="0.3">
      <c r="A19" s="4">
        <v>1</v>
      </c>
      <c r="B19" s="23" t="s">
        <v>122</v>
      </c>
      <c r="C19" s="22">
        <v>137</v>
      </c>
      <c r="D19" s="22">
        <v>111</v>
      </c>
      <c r="E19" s="13">
        <f t="shared" ref="E19:E24" si="2">SUM(C19:D19)</f>
        <v>248</v>
      </c>
      <c r="F19" s="11">
        <f>E19/2</f>
        <v>124</v>
      </c>
      <c r="G19" s="117">
        <f>E24</f>
        <v>1135</v>
      </c>
      <c r="H19" s="130">
        <v>3</v>
      </c>
    </row>
    <row r="20" spans="1:8" s="5" customFormat="1" ht="18" customHeight="1" x14ac:dyDescent="0.3">
      <c r="A20" s="4">
        <v>2</v>
      </c>
      <c r="B20" s="23" t="s">
        <v>141</v>
      </c>
      <c r="C20" s="22">
        <v>91</v>
      </c>
      <c r="D20" s="22">
        <v>178</v>
      </c>
      <c r="E20" s="13">
        <f t="shared" si="2"/>
        <v>269</v>
      </c>
      <c r="F20" s="11">
        <f>E20/2</f>
        <v>134.5</v>
      </c>
      <c r="G20" s="118"/>
      <c r="H20" s="131"/>
    </row>
    <row r="21" spans="1:8" s="5" customFormat="1" ht="18" customHeight="1" x14ac:dyDescent="0.3">
      <c r="A21" s="4">
        <v>3</v>
      </c>
      <c r="B21" s="26" t="s">
        <v>123</v>
      </c>
      <c r="C21" s="25">
        <v>61</v>
      </c>
      <c r="D21" s="25">
        <v>99</v>
      </c>
      <c r="E21" s="13">
        <f t="shared" si="2"/>
        <v>160</v>
      </c>
      <c r="F21" s="24">
        <f>E21/2</f>
        <v>80</v>
      </c>
      <c r="G21" s="118"/>
      <c r="H21" s="131"/>
    </row>
    <row r="22" spans="1:8" s="5" customFormat="1" ht="18" customHeight="1" x14ac:dyDescent="0.3">
      <c r="A22" s="4">
        <v>4</v>
      </c>
      <c r="B22" s="26" t="s">
        <v>142</v>
      </c>
      <c r="C22" s="25">
        <v>109</v>
      </c>
      <c r="D22" s="25">
        <v>101</v>
      </c>
      <c r="E22" s="13">
        <f t="shared" si="2"/>
        <v>210</v>
      </c>
      <c r="F22" s="24">
        <f>E22/2</f>
        <v>105</v>
      </c>
      <c r="G22" s="118"/>
      <c r="H22" s="131"/>
    </row>
    <row r="23" spans="1:8" s="5" customFormat="1" ht="18" customHeight="1" x14ac:dyDescent="0.3">
      <c r="A23" s="4">
        <v>5</v>
      </c>
      <c r="B23" s="23" t="s">
        <v>121</v>
      </c>
      <c r="C23" s="22">
        <v>113</v>
      </c>
      <c r="D23" s="22">
        <v>135</v>
      </c>
      <c r="E23" s="13">
        <f t="shared" si="2"/>
        <v>248</v>
      </c>
      <c r="F23" s="11">
        <f>E23/2</f>
        <v>124</v>
      </c>
      <c r="G23" s="118"/>
      <c r="H23" s="131"/>
    </row>
    <row r="24" spans="1:8" s="5" customFormat="1" ht="18" customHeight="1" x14ac:dyDescent="0.3">
      <c r="A24" s="105" t="s">
        <v>24</v>
      </c>
      <c r="B24" s="106"/>
      <c r="C24" s="8">
        <f>SUM(C19:C23)</f>
        <v>511</v>
      </c>
      <c r="D24" s="8">
        <f>SUM(D19:D23)</f>
        <v>624</v>
      </c>
      <c r="E24" s="10">
        <f t="shared" si="2"/>
        <v>1135</v>
      </c>
      <c r="F24" s="12">
        <f>E24/10</f>
        <v>113.5</v>
      </c>
      <c r="G24" s="119"/>
      <c r="H24" s="132"/>
    </row>
    <row r="25" spans="1:8" s="5" customFormat="1" ht="19.5" customHeight="1" x14ac:dyDescent="0.3">
      <c r="A25" s="2"/>
      <c r="B25" s="107" t="s">
        <v>133</v>
      </c>
      <c r="C25" s="108"/>
      <c r="D25" s="108"/>
      <c r="E25" s="108"/>
      <c r="F25" s="108"/>
      <c r="G25" s="108"/>
      <c r="H25" s="109"/>
    </row>
    <row r="26" spans="1:8" s="5" customFormat="1" ht="18" customHeight="1" x14ac:dyDescent="0.3">
      <c r="A26" s="4">
        <v>1</v>
      </c>
      <c r="B26" s="23" t="s">
        <v>9</v>
      </c>
      <c r="C26" s="22">
        <v>110</v>
      </c>
      <c r="D26" s="22">
        <v>86</v>
      </c>
      <c r="E26" s="13">
        <f t="shared" ref="E26:E31" si="3">SUM(C26:D26)</f>
        <v>196</v>
      </c>
      <c r="F26" s="11">
        <f>E26/2</f>
        <v>98</v>
      </c>
      <c r="G26" s="117">
        <f>E31</f>
        <v>1093</v>
      </c>
      <c r="H26" s="129">
        <v>4</v>
      </c>
    </row>
    <row r="27" spans="1:8" s="5" customFormat="1" ht="18" customHeight="1" x14ac:dyDescent="0.3">
      <c r="A27" s="4">
        <v>2</v>
      </c>
      <c r="B27" s="23" t="s">
        <v>143</v>
      </c>
      <c r="C27" s="22">
        <v>118</v>
      </c>
      <c r="D27" s="22">
        <v>172</v>
      </c>
      <c r="E27" s="13">
        <f t="shared" si="3"/>
        <v>290</v>
      </c>
      <c r="F27" s="11">
        <f>E27/2</f>
        <v>145</v>
      </c>
      <c r="G27" s="118"/>
      <c r="H27" s="129"/>
    </row>
    <row r="28" spans="1:8" s="5" customFormat="1" ht="18" customHeight="1" x14ac:dyDescent="0.3">
      <c r="A28" s="4">
        <v>3</v>
      </c>
      <c r="B28" s="23" t="s">
        <v>41</v>
      </c>
      <c r="C28" s="22">
        <v>111</v>
      </c>
      <c r="D28" s="22">
        <v>115</v>
      </c>
      <c r="E28" s="13">
        <f t="shared" si="3"/>
        <v>226</v>
      </c>
      <c r="F28" s="11">
        <f>E28/2</f>
        <v>113</v>
      </c>
      <c r="G28" s="118"/>
      <c r="H28" s="129"/>
    </row>
    <row r="29" spans="1:8" s="5" customFormat="1" ht="18" customHeight="1" x14ac:dyDescent="0.3">
      <c r="A29" s="4">
        <v>4</v>
      </c>
      <c r="B29" s="26" t="s">
        <v>183</v>
      </c>
      <c r="C29" s="25">
        <v>91</v>
      </c>
      <c r="D29" s="25">
        <v>81</v>
      </c>
      <c r="E29" s="13">
        <f t="shared" si="3"/>
        <v>172</v>
      </c>
      <c r="F29" s="24">
        <f>E29/2</f>
        <v>86</v>
      </c>
      <c r="G29" s="118"/>
      <c r="H29" s="129"/>
    </row>
    <row r="30" spans="1:8" s="5" customFormat="1" ht="18" customHeight="1" x14ac:dyDescent="0.3">
      <c r="A30" s="4">
        <v>5</v>
      </c>
      <c r="B30" s="26" t="s">
        <v>144</v>
      </c>
      <c r="C30" s="25">
        <v>84</v>
      </c>
      <c r="D30" s="25">
        <v>125</v>
      </c>
      <c r="E30" s="13">
        <f t="shared" si="3"/>
        <v>209</v>
      </c>
      <c r="F30" s="24">
        <f>E30/2</f>
        <v>104.5</v>
      </c>
      <c r="G30" s="118"/>
      <c r="H30" s="129"/>
    </row>
    <row r="31" spans="1:8" s="5" customFormat="1" ht="18" customHeight="1" x14ac:dyDescent="0.3">
      <c r="A31" s="105" t="s">
        <v>24</v>
      </c>
      <c r="B31" s="106"/>
      <c r="C31" s="8">
        <f>SUM(C26:C30)</f>
        <v>514</v>
      </c>
      <c r="D31" s="8">
        <f>SUM(D26:D30)</f>
        <v>579</v>
      </c>
      <c r="E31" s="10">
        <f t="shared" si="3"/>
        <v>1093</v>
      </c>
      <c r="F31" s="12">
        <f>E31/10</f>
        <v>109.3</v>
      </c>
      <c r="G31" s="119"/>
      <c r="H31" s="129"/>
    </row>
    <row r="32" spans="1:8" s="5" customFormat="1" ht="19.5" customHeight="1" x14ac:dyDescent="0.3">
      <c r="A32" s="3"/>
      <c r="B32" s="110" t="s">
        <v>70</v>
      </c>
      <c r="C32" s="111"/>
      <c r="D32" s="111"/>
      <c r="E32" s="111"/>
      <c r="F32" s="111"/>
      <c r="G32" s="111"/>
      <c r="H32" s="112"/>
    </row>
    <row r="33" spans="1:8" s="5" customFormat="1" ht="18" customHeight="1" x14ac:dyDescent="0.3">
      <c r="A33" s="4">
        <v>1</v>
      </c>
      <c r="B33" s="26" t="s">
        <v>115</v>
      </c>
      <c r="C33" s="25">
        <v>104</v>
      </c>
      <c r="D33" s="25">
        <v>121</v>
      </c>
      <c r="E33" s="13">
        <f t="shared" ref="E33:E38" si="4">SUM(C33:D33)</f>
        <v>225</v>
      </c>
      <c r="F33" s="24">
        <f>E33/2</f>
        <v>112.5</v>
      </c>
      <c r="G33" s="113">
        <f>E38</f>
        <v>1071</v>
      </c>
      <c r="H33" s="126">
        <v>5</v>
      </c>
    </row>
    <row r="34" spans="1:8" s="5" customFormat="1" ht="18" customHeight="1" x14ac:dyDescent="0.3">
      <c r="A34" s="4">
        <v>2</v>
      </c>
      <c r="B34" s="23" t="s">
        <v>117</v>
      </c>
      <c r="C34" s="22">
        <v>85</v>
      </c>
      <c r="D34" s="22">
        <v>114</v>
      </c>
      <c r="E34" s="13">
        <f t="shared" si="4"/>
        <v>199</v>
      </c>
      <c r="F34" s="11">
        <f>E34/2</f>
        <v>99.5</v>
      </c>
      <c r="G34" s="113"/>
      <c r="H34" s="127"/>
    </row>
    <row r="35" spans="1:8" s="5" customFormat="1" ht="18" customHeight="1" x14ac:dyDescent="0.3">
      <c r="A35" s="4">
        <v>3</v>
      </c>
      <c r="B35" s="23" t="s">
        <v>116</v>
      </c>
      <c r="C35" s="22">
        <v>101</v>
      </c>
      <c r="D35" s="62">
        <v>94</v>
      </c>
      <c r="E35" s="13">
        <f t="shared" si="4"/>
        <v>195</v>
      </c>
      <c r="F35" s="11">
        <f>E35/2</f>
        <v>97.5</v>
      </c>
      <c r="G35" s="113"/>
      <c r="H35" s="127"/>
    </row>
    <row r="36" spans="1:8" s="5" customFormat="1" ht="18" customHeight="1" x14ac:dyDescent="0.3">
      <c r="A36" s="4">
        <v>4</v>
      </c>
      <c r="B36" s="26" t="s">
        <v>135</v>
      </c>
      <c r="C36" s="25">
        <v>97</v>
      </c>
      <c r="D36" s="61">
        <v>108</v>
      </c>
      <c r="E36" s="13">
        <f t="shared" si="4"/>
        <v>205</v>
      </c>
      <c r="F36" s="24">
        <f>E36/2</f>
        <v>102.5</v>
      </c>
      <c r="G36" s="113"/>
      <c r="H36" s="127"/>
    </row>
    <row r="37" spans="1:8" s="5" customFormat="1" ht="18" customHeight="1" x14ac:dyDescent="0.3">
      <c r="A37" s="4">
        <v>5</v>
      </c>
      <c r="B37" s="72" t="s">
        <v>192</v>
      </c>
      <c r="C37" s="22">
        <v>126</v>
      </c>
      <c r="D37" s="62">
        <v>121</v>
      </c>
      <c r="E37" s="13">
        <f t="shared" si="4"/>
        <v>247</v>
      </c>
      <c r="F37" s="11">
        <f>E37/2</f>
        <v>123.5</v>
      </c>
      <c r="G37" s="113"/>
      <c r="H37" s="127"/>
    </row>
    <row r="38" spans="1:8" s="5" customFormat="1" ht="18" customHeight="1" x14ac:dyDescent="0.3">
      <c r="A38" s="105" t="s">
        <v>24</v>
      </c>
      <c r="B38" s="106"/>
      <c r="C38" s="8">
        <f>SUM(C33:C37)</f>
        <v>513</v>
      </c>
      <c r="D38" s="8">
        <f>SUM(D33:D37)</f>
        <v>558</v>
      </c>
      <c r="E38" s="10">
        <f t="shared" si="4"/>
        <v>1071</v>
      </c>
      <c r="F38" s="12">
        <f>E38/10</f>
        <v>107.1</v>
      </c>
      <c r="G38" s="113"/>
      <c r="H38" s="128"/>
    </row>
    <row r="39" spans="1:8" s="5" customFormat="1" ht="18" customHeight="1" x14ac:dyDescent="0.3">
      <c r="A39" s="3"/>
      <c r="B39" s="110" t="s">
        <v>72</v>
      </c>
      <c r="C39" s="111"/>
      <c r="D39" s="111"/>
      <c r="E39" s="111"/>
      <c r="F39" s="111"/>
      <c r="G39" s="111"/>
      <c r="H39" s="112"/>
    </row>
    <row r="40" spans="1:8" s="5" customFormat="1" ht="18" customHeight="1" x14ac:dyDescent="0.3">
      <c r="A40" s="4">
        <v>1</v>
      </c>
      <c r="B40" s="23" t="s">
        <v>124</v>
      </c>
      <c r="C40" s="22">
        <v>122</v>
      </c>
      <c r="D40" s="22">
        <v>129</v>
      </c>
      <c r="E40" s="13">
        <f t="shared" ref="E40:E45" si="5">SUM(C40:D40)</f>
        <v>251</v>
      </c>
      <c r="F40" s="11">
        <f>E40/2</f>
        <v>125.5</v>
      </c>
      <c r="G40" s="113">
        <f>E45</f>
        <v>1057</v>
      </c>
      <c r="H40" s="144" t="s">
        <v>52</v>
      </c>
    </row>
    <row r="41" spans="1:8" s="5" customFormat="1" ht="18" customHeight="1" x14ac:dyDescent="0.3">
      <c r="A41" s="4">
        <v>2</v>
      </c>
      <c r="B41" s="26" t="s">
        <v>145</v>
      </c>
      <c r="C41" s="25">
        <v>75</v>
      </c>
      <c r="D41" s="25">
        <v>77</v>
      </c>
      <c r="E41" s="13">
        <f t="shared" si="5"/>
        <v>152</v>
      </c>
      <c r="F41" s="24">
        <f>E41/2</f>
        <v>76</v>
      </c>
      <c r="G41" s="113"/>
      <c r="H41" s="144"/>
    </row>
    <row r="42" spans="1:8" s="5" customFormat="1" ht="18" customHeight="1" x14ac:dyDescent="0.3">
      <c r="A42" s="4">
        <v>3</v>
      </c>
      <c r="B42" s="26" t="s">
        <v>146</v>
      </c>
      <c r="C42" s="25">
        <v>106</v>
      </c>
      <c r="D42" s="25">
        <v>121</v>
      </c>
      <c r="E42" s="13">
        <f t="shared" si="5"/>
        <v>227</v>
      </c>
      <c r="F42" s="24">
        <f>E42/2</f>
        <v>113.5</v>
      </c>
      <c r="G42" s="113"/>
      <c r="H42" s="144"/>
    </row>
    <row r="43" spans="1:8" s="5" customFormat="1" ht="18" customHeight="1" x14ac:dyDescent="0.3">
      <c r="A43" s="4">
        <v>4</v>
      </c>
      <c r="B43" s="23" t="s">
        <v>147</v>
      </c>
      <c r="C43" s="22">
        <v>95</v>
      </c>
      <c r="D43" s="22">
        <v>136</v>
      </c>
      <c r="E43" s="13">
        <f t="shared" si="5"/>
        <v>231</v>
      </c>
      <c r="F43" s="11">
        <f>E43/2</f>
        <v>115.5</v>
      </c>
      <c r="G43" s="113"/>
      <c r="H43" s="144"/>
    </row>
    <row r="44" spans="1:8" s="5" customFormat="1" ht="18" customHeight="1" x14ac:dyDescent="0.3">
      <c r="A44" s="4">
        <v>5</v>
      </c>
      <c r="B44" s="23" t="s">
        <v>148</v>
      </c>
      <c r="C44" s="22">
        <v>100</v>
      </c>
      <c r="D44" s="22">
        <v>96</v>
      </c>
      <c r="E44" s="13">
        <f t="shared" si="5"/>
        <v>196</v>
      </c>
      <c r="F44" s="11">
        <f>E44/2</f>
        <v>98</v>
      </c>
      <c r="G44" s="113"/>
      <c r="H44" s="144"/>
    </row>
    <row r="45" spans="1:8" s="5" customFormat="1" ht="18" customHeight="1" x14ac:dyDescent="0.3">
      <c r="A45" s="105" t="s">
        <v>24</v>
      </c>
      <c r="B45" s="106"/>
      <c r="C45" s="8">
        <f>SUM(C40:C44)</f>
        <v>498</v>
      </c>
      <c r="D45" s="8">
        <f>SUM(D40:D44)</f>
        <v>559</v>
      </c>
      <c r="E45" s="10">
        <f t="shared" si="5"/>
        <v>1057</v>
      </c>
      <c r="F45" s="12">
        <f>E45/10</f>
        <v>105.7</v>
      </c>
      <c r="G45" s="113"/>
      <c r="H45" s="144"/>
    </row>
    <row r="46" spans="1:8" s="5" customFormat="1" ht="19.5" customHeight="1" x14ac:dyDescent="0.3">
      <c r="A46" s="2"/>
      <c r="B46" s="107" t="s">
        <v>149</v>
      </c>
      <c r="C46" s="108"/>
      <c r="D46" s="108"/>
      <c r="E46" s="108"/>
      <c r="F46" s="108"/>
      <c r="G46" s="108"/>
      <c r="H46" s="109"/>
    </row>
    <row r="47" spans="1:8" s="5" customFormat="1" ht="18" customHeight="1" x14ac:dyDescent="0.3">
      <c r="A47" s="4">
        <v>1</v>
      </c>
      <c r="B47" s="23" t="s">
        <v>150</v>
      </c>
      <c r="C47" s="22">
        <v>120</v>
      </c>
      <c r="D47" s="22">
        <v>94</v>
      </c>
      <c r="E47" s="13">
        <f>SUM(C47:D47)</f>
        <v>214</v>
      </c>
      <c r="F47" s="11">
        <f>E47/2</f>
        <v>107</v>
      </c>
      <c r="G47" s="117">
        <f>E52</f>
        <v>1021</v>
      </c>
      <c r="H47" s="130">
        <v>7</v>
      </c>
    </row>
    <row r="48" spans="1:8" s="5" customFormat="1" ht="18" customHeight="1" x14ac:dyDescent="0.3">
      <c r="A48" s="4">
        <v>2</v>
      </c>
      <c r="B48" s="26" t="s">
        <v>151</v>
      </c>
      <c r="C48" s="25">
        <v>83</v>
      </c>
      <c r="D48" s="25">
        <v>155</v>
      </c>
      <c r="E48" s="13">
        <f>SUM(C48:D48)</f>
        <v>238</v>
      </c>
      <c r="F48" s="24">
        <f>E48/2</f>
        <v>119</v>
      </c>
      <c r="G48" s="118"/>
      <c r="H48" s="131"/>
    </row>
    <row r="49" spans="1:8" s="5" customFormat="1" ht="18" customHeight="1" x14ac:dyDescent="0.3">
      <c r="A49" s="4">
        <v>3</v>
      </c>
      <c r="B49" s="23" t="s">
        <v>152</v>
      </c>
      <c r="C49" s="22">
        <v>90</v>
      </c>
      <c r="D49" s="22">
        <v>120</v>
      </c>
      <c r="E49" s="13">
        <f>SUM(C49:D49)</f>
        <v>210</v>
      </c>
      <c r="F49" s="11">
        <f>E49/2</f>
        <v>105</v>
      </c>
      <c r="G49" s="118"/>
      <c r="H49" s="131"/>
    </row>
    <row r="50" spans="1:8" s="5" customFormat="1" ht="18" customHeight="1" x14ac:dyDescent="0.3">
      <c r="A50" s="4">
        <v>4</v>
      </c>
      <c r="B50" s="26" t="s">
        <v>153</v>
      </c>
      <c r="C50" s="25">
        <v>93</v>
      </c>
      <c r="D50" s="25">
        <v>91</v>
      </c>
      <c r="E50" s="13">
        <f>SUM(C50:D50)</f>
        <v>184</v>
      </c>
      <c r="F50" s="24">
        <f>E50/2</f>
        <v>92</v>
      </c>
      <c r="G50" s="118"/>
      <c r="H50" s="131"/>
    </row>
    <row r="51" spans="1:8" s="5" customFormat="1" ht="18" customHeight="1" x14ac:dyDescent="0.3">
      <c r="A51" s="4">
        <v>5</v>
      </c>
      <c r="B51" s="26" t="s">
        <v>17</v>
      </c>
      <c r="C51" s="25">
        <v>85</v>
      </c>
      <c r="D51" s="25">
        <v>90</v>
      </c>
      <c r="E51" s="13">
        <f>SUM(C51:D51)</f>
        <v>175</v>
      </c>
      <c r="F51" s="24">
        <f>E51/2</f>
        <v>87.5</v>
      </c>
      <c r="G51" s="118"/>
      <c r="H51" s="131"/>
    </row>
    <row r="52" spans="1:8" s="5" customFormat="1" ht="18" customHeight="1" x14ac:dyDescent="0.3">
      <c r="A52" s="105" t="s">
        <v>24</v>
      </c>
      <c r="B52" s="106"/>
      <c r="C52" s="8">
        <f>SUM(C47:C51)</f>
        <v>471</v>
      </c>
      <c r="D52" s="8">
        <f>SUM(D47:D51)</f>
        <v>550</v>
      </c>
      <c r="E52" s="10">
        <f t="shared" ref="E52" si="6">SUM(C52:D52)</f>
        <v>1021</v>
      </c>
      <c r="F52" s="12">
        <f>E52/10</f>
        <v>102.1</v>
      </c>
      <c r="G52" s="119"/>
      <c r="H52" s="132"/>
    </row>
    <row r="53" spans="1:8" s="5" customFormat="1" ht="19.5" customHeight="1" x14ac:dyDescent="0.3">
      <c r="A53" s="2"/>
      <c r="B53" s="107" t="s">
        <v>100</v>
      </c>
      <c r="C53" s="108"/>
      <c r="D53" s="108"/>
      <c r="E53" s="108"/>
      <c r="F53" s="108"/>
      <c r="G53" s="108"/>
      <c r="H53" s="109"/>
    </row>
    <row r="54" spans="1:8" s="5" customFormat="1" ht="18" customHeight="1" x14ac:dyDescent="0.3">
      <c r="A54" s="4">
        <v>1</v>
      </c>
      <c r="B54" s="23" t="s">
        <v>112</v>
      </c>
      <c r="C54" s="22">
        <v>154</v>
      </c>
      <c r="D54" s="22">
        <v>122</v>
      </c>
      <c r="E54" s="13">
        <f t="shared" ref="E54:E59" si="7">SUM(C54:D54)</f>
        <v>276</v>
      </c>
      <c r="F54" s="11">
        <f>E54/2</f>
        <v>138</v>
      </c>
      <c r="G54" s="117">
        <f>E59</f>
        <v>1005</v>
      </c>
      <c r="H54" s="126">
        <v>8</v>
      </c>
    </row>
    <row r="55" spans="1:8" s="5" customFormat="1" ht="18" customHeight="1" x14ac:dyDescent="0.3">
      <c r="A55" s="4">
        <v>2</v>
      </c>
      <c r="B55" s="26" t="s">
        <v>185</v>
      </c>
      <c r="C55" s="25">
        <v>93</v>
      </c>
      <c r="D55" s="25">
        <v>66</v>
      </c>
      <c r="E55" s="13">
        <f t="shared" si="7"/>
        <v>159</v>
      </c>
      <c r="F55" s="24">
        <f>E55/2</f>
        <v>79.5</v>
      </c>
      <c r="G55" s="118"/>
      <c r="H55" s="127"/>
    </row>
    <row r="56" spans="1:8" s="5" customFormat="1" ht="18" customHeight="1" x14ac:dyDescent="0.3">
      <c r="A56" s="4">
        <v>3</v>
      </c>
      <c r="B56" s="23" t="s">
        <v>111</v>
      </c>
      <c r="C56" s="22">
        <v>138</v>
      </c>
      <c r="D56" s="22">
        <v>113</v>
      </c>
      <c r="E56" s="13">
        <f t="shared" si="7"/>
        <v>251</v>
      </c>
      <c r="F56" s="11">
        <f>E56/2</f>
        <v>125.5</v>
      </c>
      <c r="G56" s="118"/>
      <c r="H56" s="127"/>
    </row>
    <row r="57" spans="1:8" s="5" customFormat="1" ht="18" customHeight="1" x14ac:dyDescent="0.3">
      <c r="A57" s="4">
        <v>4</v>
      </c>
      <c r="B57" s="26" t="s">
        <v>184</v>
      </c>
      <c r="C57" s="25">
        <v>60</v>
      </c>
      <c r="D57" s="25">
        <v>70</v>
      </c>
      <c r="E57" s="13">
        <f t="shared" si="7"/>
        <v>130</v>
      </c>
      <c r="F57" s="24">
        <f>E57/2</f>
        <v>65</v>
      </c>
      <c r="G57" s="118"/>
      <c r="H57" s="127"/>
    </row>
    <row r="58" spans="1:8" s="5" customFormat="1" ht="18" customHeight="1" x14ac:dyDescent="0.3">
      <c r="A58" s="6">
        <v>5</v>
      </c>
      <c r="B58" s="73" t="s">
        <v>74</v>
      </c>
      <c r="C58" s="25">
        <v>83</v>
      </c>
      <c r="D58" s="25">
        <v>106</v>
      </c>
      <c r="E58" s="13">
        <f t="shared" si="7"/>
        <v>189</v>
      </c>
      <c r="F58" s="24">
        <f>E58/2</f>
        <v>94.5</v>
      </c>
      <c r="G58" s="118"/>
      <c r="H58" s="127"/>
    </row>
    <row r="59" spans="1:8" s="5" customFormat="1" ht="18" customHeight="1" x14ac:dyDescent="0.3">
      <c r="A59" s="105" t="s">
        <v>24</v>
      </c>
      <c r="B59" s="106"/>
      <c r="C59" s="8">
        <f>SUM(C54:C58)</f>
        <v>528</v>
      </c>
      <c r="D59" s="8">
        <f>SUM(D54:D58)</f>
        <v>477</v>
      </c>
      <c r="E59" s="10">
        <f t="shared" si="7"/>
        <v>1005</v>
      </c>
      <c r="F59" s="12">
        <f>E59/10</f>
        <v>100.5</v>
      </c>
      <c r="G59" s="119"/>
      <c r="H59" s="128"/>
    </row>
    <row r="60" spans="1:8" s="5" customFormat="1" ht="19.5" customHeight="1" x14ac:dyDescent="0.3">
      <c r="A60" s="2"/>
      <c r="B60" s="107" t="s">
        <v>129</v>
      </c>
      <c r="C60" s="108"/>
      <c r="D60" s="108"/>
      <c r="E60" s="108"/>
      <c r="F60" s="108"/>
      <c r="G60" s="108"/>
      <c r="H60" s="109"/>
    </row>
    <row r="61" spans="1:8" s="5" customFormat="1" ht="18" customHeight="1" x14ac:dyDescent="0.3">
      <c r="A61" s="4">
        <v>1</v>
      </c>
      <c r="B61" s="23" t="s">
        <v>130</v>
      </c>
      <c r="C61" s="22">
        <v>101</v>
      </c>
      <c r="D61" s="22">
        <v>107</v>
      </c>
      <c r="E61" s="13">
        <f t="shared" ref="E61:E66" si="8">SUM(C61:D61)</f>
        <v>208</v>
      </c>
      <c r="F61" s="11">
        <f>E61/2</f>
        <v>104</v>
      </c>
      <c r="G61" s="117">
        <f>E66</f>
        <v>988</v>
      </c>
      <c r="H61" s="129">
        <v>9</v>
      </c>
    </row>
    <row r="62" spans="1:8" s="5" customFormat="1" ht="18" customHeight="1" x14ac:dyDescent="0.3">
      <c r="A62" s="4">
        <v>2</v>
      </c>
      <c r="B62" s="23" t="s">
        <v>131</v>
      </c>
      <c r="C62" s="22">
        <v>96</v>
      </c>
      <c r="D62" s="22">
        <v>103</v>
      </c>
      <c r="E62" s="13">
        <f t="shared" si="8"/>
        <v>199</v>
      </c>
      <c r="F62" s="11">
        <f>E62/2</f>
        <v>99.5</v>
      </c>
      <c r="G62" s="118"/>
      <c r="H62" s="129"/>
    </row>
    <row r="63" spans="1:8" s="5" customFormat="1" ht="18" customHeight="1" x14ac:dyDescent="0.3">
      <c r="A63" s="4">
        <v>3</v>
      </c>
      <c r="B63" s="26" t="s">
        <v>154</v>
      </c>
      <c r="C63" s="25">
        <v>74</v>
      </c>
      <c r="D63" s="25">
        <v>109</v>
      </c>
      <c r="E63" s="13">
        <f t="shared" si="8"/>
        <v>183</v>
      </c>
      <c r="F63" s="24">
        <f>E63/2</f>
        <v>91.5</v>
      </c>
      <c r="G63" s="118"/>
      <c r="H63" s="129"/>
    </row>
    <row r="64" spans="1:8" s="5" customFormat="1" ht="18" customHeight="1" x14ac:dyDescent="0.3">
      <c r="A64" s="4">
        <v>4</v>
      </c>
      <c r="B64" s="26" t="s">
        <v>132</v>
      </c>
      <c r="C64" s="25">
        <v>92</v>
      </c>
      <c r="D64" s="25">
        <v>82</v>
      </c>
      <c r="E64" s="13">
        <f t="shared" si="8"/>
        <v>174</v>
      </c>
      <c r="F64" s="24">
        <f>E64/2</f>
        <v>87</v>
      </c>
      <c r="G64" s="118"/>
      <c r="H64" s="129"/>
    </row>
    <row r="65" spans="1:11" s="5" customFormat="1" ht="18" customHeight="1" x14ac:dyDescent="0.3">
      <c r="A65" s="4">
        <v>5</v>
      </c>
      <c r="B65" s="23" t="s">
        <v>155</v>
      </c>
      <c r="C65" s="22">
        <v>106</v>
      </c>
      <c r="D65" s="22">
        <v>118</v>
      </c>
      <c r="E65" s="13">
        <f t="shared" si="8"/>
        <v>224</v>
      </c>
      <c r="F65" s="11">
        <f>E65/2</f>
        <v>112</v>
      </c>
      <c r="G65" s="118"/>
      <c r="H65" s="129"/>
    </row>
    <row r="66" spans="1:11" s="5" customFormat="1" ht="18" customHeight="1" x14ac:dyDescent="0.3">
      <c r="A66" s="105" t="s">
        <v>24</v>
      </c>
      <c r="B66" s="106"/>
      <c r="C66" s="8">
        <f>SUM(C61:C65)</f>
        <v>469</v>
      </c>
      <c r="D66" s="8">
        <f>SUM(D61:D65)</f>
        <v>519</v>
      </c>
      <c r="E66" s="10">
        <f t="shared" si="8"/>
        <v>988</v>
      </c>
      <c r="F66" s="12">
        <f>E66/10</f>
        <v>98.8</v>
      </c>
      <c r="G66" s="119"/>
      <c r="H66" s="129"/>
    </row>
    <row r="67" spans="1:11" s="5" customFormat="1" ht="19.5" customHeight="1" x14ac:dyDescent="0.3">
      <c r="A67" s="2"/>
      <c r="B67" s="107" t="s">
        <v>7</v>
      </c>
      <c r="C67" s="108"/>
      <c r="D67" s="108"/>
      <c r="E67" s="108"/>
      <c r="F67" s="108"/>
      <c r="G67" s="108"/>
      <c r="H67" s="109"/>
    </row>
    <row r="68" spans="1:11" s="5" customFormat="1" ht="18" customHeight="1" x14ac:dyDescent="0.3">
      <c r="A68" s="4">
        <v>1</v>
      </c>
      <c r="B68" s="23" t="s">
        <v>99</v>
      </c>
      <c r="C68" s="22">
        <v>139</v>
      </c>
      <c r="D68" s="22">
        <v>112</v>
      </c>
      <c r="E68" s="13">
        <f t="shared" ref="E68:E73" si="9">SUM(C68:D68)</f>
        <v>251</v>
      </c>
      <c r="F68" s="11">
        <f>E68/2</f>
        <v>125.5</v>
      </c>
      <c r="G68" s="117">
        <f>E73</f>
        <v>961</v>
      </c>
      <c r="H68" s="114">
        <v>10</v>
      </c>
    </row>
    <row r="69" spans="1:11" s="5" customFormat="1" ht="18" customHeight="1" x14ac:dyDescent="0.3">
      <c r="A69" s="4">
        <v>2</v>
      </c>
      <c r="B69" s="23" t="s">
        <v>107</v>
      </c>
      <c r="C69" s="22">
        <v>97</v>
      </c>
      <c r="D69" s="22">
        <v>100</v>
      </c>
      <c r="E69" s="13">
        <f t="shared" si="9"/>
        <v>197</v>
      </c>
      <c r="F69" s="11">
        <f>E69/2</f>
        <v>98.5</v>
      </c>
      <c r="G69" s="118"/>
      <c r="H69" s="115"/>
    </row>
    <row r="70" spans="1:11" s="5" customFormat="1" ht="18" customHeight="1" x14ac:dyDescent="0.3">
      <c r="A70" s="4">
        <v>3</v>
      </c>
      <c r="B70" s="23" t="s">
        <v>106</v>
      </c>
      <c r="C70" s="22">
        <v>64</v>
      </c>
      <c r="D70" s="22">
        <v>126</v>
      </c>
      <c r="E70" s="13">
        <f t="shared" si="9"/>
        <v>190</v>
      </c>
      <c r="F70" s="11">
        <f>E70/2</f>
        <v>95</v>
      </c>
      <c r="G70" s="118"/>
      <c r="H70" s="115"/>
    </row>
    <row r="71" spans="1:11" s="5" customFormat="1" ht="18" customHeight="1" x14ac:dyDescent="0.3">
      <c r="A71" s="4">
        <v>4</v>
      </c>
      <c r="B71" s="26" t="s">
        <v>44</v>
      </c>
      <c r="C71" s="25">
        <v>51</v>
      </c>
      <c r="D71" s="25">
        <v>86</v>
      </c>
      <c r="E71" s="13">
        <f t="shared" si="9"/>
        <v>137</v>
      </c>
      <c r="F71" s="24">
        <f>E71/2</f>
        <v>68.5</v>
      </c>
      <c r="G71" s="118"/>
      <c r="H71" s="115"/>
    </row>
    <row r="72" spans="1:11" s="5" customFormat="1" ht="18" customHeight="1" x14ac:dyDescent="0.3">
      <c r="A72" s="4">
        <v>5</v>
      </c>
      <c r="B72" s="26" t="s">
        <v>93</v>
      </c>
      <c r="C72" s="25">
        <v>88</v>
      </c>
      <c r="D72" s="25">
        <v>98</v>
      </c>
      <c r="E72" s="13">
        <f t="shared" si="9"/>
        <v>186</v>
      </c>
      <c r="F72" s="24">
        <f>E72/2</f>
        <v>93</v>
      </c>
      <c r="G72" s="118"/>
      <c r="H72" s="115"/>
    </row>
    <row r="73" spans="1:11" s="5" customFormat="1" ht="18" customHeight="1" x14ac:dyDescent="0.3">
      <c r="A73" s="105" t="s">
        <v>24</v>
      </c>
      <c r="B73" s="106"/>
      <c r="C73" s="8">
        <f>SUM(C68:C72)</f>
        <v>439</v>
      </c>
      <c r="D73" s="8">
        <f>SUM(D68:D72)</f>
        <v>522</v>
      </c>
      <c r="E73" s="10">
        <f t="shared" si="9"/>
        <v>961</v>
      </c>
      <c r="F73" s="12">
        <f>E73/10</f>
        <v>96.1</v>
      </c>
      <c r="G73" s="119"/>
      <c r="H73" s="116"/>
    </row>
    <row r="74" spans="1:11" ht="19.5" customHeight="1" x14ac:dyDescent="0.3">
      <c r="A74" s="2"/>
      <c r="B74" s="107" t="s">
        <v>10</v>
      </c>
      <c r="C74" s="108"/>
      <c r="D74" s="108"/>
      <c r="E74" s="108"/>
      <c r="F74" s="108"/>
      <c r="G74" s="108"/>
      <c r="H74" s="109"/>
      <c r="K74" s="1"/>
    </row>
    <row r="75" spans="1:11" s="5" customFormat="1" ht="18" customHeight="1" x14ac:dyDescent="0.3">
      <c r="A75" s="4">
        <v>1</v>
      </c>
      <c r="B75" s="23" t="s">
        <v>127</v>
      </c>
      <c r="C75" s="22">
        <v>92</v>
      </c>
      <c r="D75" s="22">
        <v>86</v>
      </c>
      <c r="E75" s="13">
        <f t="shared" ref="E75:E80" si="10">SUM(C75:D75)</f>
        <v>178</v>
      </c>
      <c r="F75" s="11">
        <f>E75/2</f>
        <v>89</v>
      </c>
      <c r="G75" s="117">
        <f>E80</f>
        <v>925</v>
      </c>
      <c r="H75" s="139" t="s">
        <v>55</v>
      </c>
    </row>
    <row r="76" spans="1:11" s="5" customFormat="1" ht="18" customHeight="1" x14ac:dyDescent="0.3">
      <c r="A76" s="4">
        <v>2</v>
      </c>
      <c r="B76" s="26" t="s">
        <v>18</v>
      </c>
      <c r="C76" s="25">
        <v>102</v>
      </c>
      <c r="D76" s="25">
        <v>86</v>
      </c>
      <c r="E76" s="13">
        <f t="shared" si="10"/>
        <v>188</v>
      </c>
      <c r="F76" s="24">
        <f>E76/2</f>
        <v>94</v>
      </c>
      <c r="G76" s="118"/>
      <c r="H76" s="139"/>
    </row>
    <row r="77" spans="1:11" s="5" customFormat="1" ht="18" customHeight="1" x14ac:dyDescent="0.3">
      <c r="A77" s="4">
        <v>3</v>
      </c>
      <c r="B77" s="23" t="s">
        <v>128</v>
      </c>
      <c r="C77" s="22">
        <v>86</v>
      </c>
      <c r="D77" s="22">
        <v>110</v>
      </c>
      <c r="E77" s="13">
        <f t="shared" si="10"/>
        <v>196</v>
      </c>
      <c r="F77" s="11">
        <f>E77/2</f>
        <v>98</v>
      </c>
      <c r="G77" s="118"/>
      <c r="H77" s="139"/>
    </row>
    <row r="78" spans="1:11" s="5" customFormat="1" ht="18" customHeight="1" x14ac:dyDescent="0.3">
      <c r="A78" s="4">
        <v>4</v>
      </c>
      <c r="B78" s="26" t="s">
        <v>156</v>
      </c>
      <c r="C78" s="25">
        <v>98</v>
      </c>
      <c r="D78" s="25">
        <v>120</v>
      </c>
      <c r="E78" s="13">
        <f t="shared" si="10"/>
        <v>218</v>
      </c>
      <c r="F78" s="24">
        <f>E78/2</f>
        <v>109</v>
      </c>
      <c r="G78" s="118"/>
      <c r="H78" s="139"/>
    </row>
    <row r="79" spans="1:11" s="5" customFormat="1" ht="18" customHeight="1" x14ac:dyDescent="0.3">
      <c r="A79" s="4">
        <v>5</v>
      </c>
      <c r="B79" s="26" t="s">
        <v>157</v>
      </c>
      <c r="C79" s="25">
        <v>70</v>
      </c>
      <c r="D79" s="25">
        <v>75</v>
      </c>
      <c r="E79" s="13">
        <f t="shared" si="10"/>
        <v>145</v>
      </c>
      <c r="F79" s="24">
        <f>E79/2</f>
        <v>72.5</v>
      </c>
      <c r="G79" s="118"/>
      <c r="H79" s="139"/>
    </row>
    <row r="80" spans="1:11" s="5" customFormat="1" ht="18" customHeight="1" x14ac:dyDescent="0.3">
      <c r="A80" s="105" t="s">
        <v>24</v>
      </c>
      <c r="B80" s="106"/>
      <c r="C80" s="8">
        <f>SUM(C75:C79)</f>
        <v>448</v>
      </c>
      <c r="D80" s="8">
        <f>SUM(D75:D79)</f>
        <v>477</v>
      </c>
      <c r="E80" s="10">
        <f t="shared" si="10"/>
        <v>925</v>
      </c>
      <c r="F80" s="12">
        <f>E80/10</f>
        <v>92.5</v>
      </c>
      <c r="G80" s="119"/>
      <c r="H80" s="139"/>
    </row>
    <row r="81" spans="1:11" ht="19.5" customHeight="1" x14ac:dyDescent="0.3">
      <c r="A81" s="2"/>
      <c r="B81" s="107" t="s">
        <v>16</v>
      </c>
      <c r="C81" s="108"/>
      <c r="D81" s="108"/>
      <c r="E81" s="108"/>
      <c r="F81" s="108"/>
      <c r="G81" s="108"/>
      <c r="H81" s="109"/>
      <c r="K81" s="1"/>
    </row>
    <row r="82" spans="1:11" s="5" customFormat="1" ht="18" customHeight="1" x14ac:dyDescent="0.3">
      <c r="A82" s="4">
        <v>1</v>
      </c>
      <c r="B82" s="26" t="s">
        <v>193</v>
      </c>
      <c r="C82" s="25">
        <v>55</v>
      </c>
      <c r="D82" s="25">
        <v>58</v>
      </c>
      <c r="E82" s="13">
        <f t="shared" ref="E82:E87" si="11">SUM(C82:D82)</f>
        <v>113</v>
      </c>
      <c r="F82" s="24">
        <f>E82/2</f>
        <v>56.5</v>
      </c>
      <c r="G82" s="117">
        <f>E87</f>
        <v>889</v>
      </c>
      <c r="H82" s="139" t="s">
        <v>56</v>
      </c>
    </row>
    <row r="83" spans="1:11" s="5" customFormat="1" ht="18" customHeight="1" x14ac:dyDescent="0.3">
      <c r="A83" s="4">
        <v>2</v>
      </c>
      <c r="B83" s="26" t="s">
        <v>126</v>
      </c>
      <c r="C83" s="25">
        <v>105</v>
      </c>
      <c r="D83" s="25">
        <v>85</v>
      </c>
      <c r="E83" s="13">
        <f t="shared" si="11"/>
        <v>190</v>
      </c>
      <c r="F83" s="24">
        <f>E83/2</f>
        <v>95</v>
      </c>
      <c r="G83" s="118"/>
      <c r="H83" s="139"/>
    </row>
    <row r="84" spans="1:11" s="5" customFormat="1" ht="18" customHeight="1" x14ac:dyDescent="0.3">
      <c r="A84" s="4">
        <v>3</v>
      </c>
      <c r="B84" s="23" t="s">
        <v>125</v>
      </c>
      <c r="C84" s="22">
        <v>148</v>
      </c>
      <c r="D84" s="22">
        <v>111</v>
      </c>
      <c r="E84" s="13">
        <f t="shared" si="11"/>
        <v>259</v>
      </c>
      <c r="F84" s="11">
        <f>E84/2</f>
        <v>129.5</v>
      </c>
      <c r="G84" s="118"/>
      <c r="H84" s="139"/>
    </row>
    <row r="85" spans="1:11" s="5" customFormat="1" ht="18" customHeight="1" x14ac:dyDescent="0.3">
      <c r="A85" s="4">
        <v>4</v>
      </c>
      <c r="B85" s="26" t="s">
        <v>158</v>
      </c>
      <c r="C85" s="25">
        <v>89</v>
      </c>
      <c r="D85" s="25">
        <v>77</v>
      </c>
      <c r="E85" s="13">
        <f t="shared" si="11"/>
        <v>166</v>
      </c>
      <c r="F85" s="24">
        <f>E85/2</f>
        <v>83</v>
      </c>
      <c r="G85" s="118"/>
      <c r="H85" s="139"/>
    </row>
    <row r="86" spans="1:11" s="5" customFormat="1" ht="18" customHeight="1" x14ac:dyDescent="0.3">
      <c r="A86" s="4">
        <v>5</v>
      </c>
      <c r="B86" s="23" t="s">
        <v>186</v>
      </c>
      <c r="C86" s="22">
        <v>101</v>
      </c>
      <c r="D86" s="22">
        <v>60</v>
      </c>
      <c r="E86" s="13">
        <f t="shared" si="11"/>
        <v>161</v>
      </c>
      <c r="F86" s="11">
        <f>E86/2</f>
        <v>80.5</v>
      </c>
      <c r="G86" s="118"/>
      <c r="H86" s="139"/>
    </row>
    <row r="87" spans="1:11" s="5" customFormat="1" ht="18" customHeight="1" x14ac:dyDescent="0.3">
      <c r="A87" s="105" t="s">
        <v>24</v>
      </c>
      <c r="B87" s="106"/>
      <c r="C87" s="8">
        <f>SUM(C82:C86)</f>
        <v>498</v>
      </c>
      <c r="D87" s="8">
        <f>SUM(D82:D86)</f>
        <v>391</v>
      </c>
      <c r="E87" s="10">
        <f t="shared" si="11"/>
        <v>889</v>
      </c>
      <c r="F87" s="12">
        <f>E87/10</f>
        <v>88.9</v>
      </c>
      <c r="G87" s="119"/>
      <c r="H87" s="139"/>
    </row>
    <row r="88" spans="1:11" s="5" customFormat="1" ht="19.5" customHeight="1" x14ac:dyDescent="0.3">
      <c r="A88" s="2"/>
      <c r="B88" s="107" t="s">
        <v>8</v>
      </c>
      <c r="C88" s="108"/>
      <c r="D88" s="108"/>
      <c r="E88" s="108"/>
      <c r="F88" s="108"/>
      <c r="G88" s="108"/>
      <c r="H88" s="109"/>
    </row>
    <row r="89" spans="1:11" s="5" customFormat="1" ht="18" customHeight="1" x14ac:dyDescent="0.3">
      <c r="A89" s="4">
        <v>1</v>
      </c>
      <c r="B89" s="26" t="s">
        <v>159</v>
      </c>
      <c r="C89" s="25">
        <v>79</v>
      </c>
      <c r="D89" s="25">
        <v>80</v>
      </c>
      <c r="E89" s="13">
        <f>SUM(C89:D89)</f>
        <v>159</v>
      </c>
      <c r="F89" s="24">
        <f>E89/2</f>
        <v>79.5</v>
      </c>
      <c r="G89" s="117">
        <f>E94</f>
        <v>877</v>
      </c>
      <c r="H89" s="114">
        <v>13</v>
      </c>
    </row>
    <row r="90" spans="1:11" s="5" customFormat="1" ht="18" customHeight="1" x14ac:dyDescent="0.3">
      <c r="A90" s="4">
        <v>2</v>
      </c>
      <c r="B90" s="26" t="s">
        <v>114</v>
      </c>
      <c r="C90" s="25">
        <v>93</v>
      </c>
      <c r="D90" s="25">
        <v>68</v>
      </c>
      <c r="E90" s="13">
        <f>SUM(C90:D90)</f>
        <v>161</v>
      </c>
      <c r="F90" s="24">
        <f>E90/2</f>
        <v>80.5</v>
      </c>
      <c r="G90" s="118"/>
      <c r="H90" s="115"/>
    </row>
    <row r="91" spans="1:11" s="5" customFormat="1" ht="18" customHeight="1" x14ac:dyDescent="0.3">
      <c r="A91" s="4">
        <v>3</v>
      </c>
      <c r="B91" s="23" t="s">
        <v>27</v>
      </c>
      <c r="C91" s="22">
        <v>100</v>
      </c>
      <c r="D91" s="22">
        <v>91</v>
      </c>
      <c r="E91" s="13">
        <f>SUM(C91:D91)</f>
        <v>191</v>
      </c>
      <c r="F91" s="11">
        <f>E91/2</f>
        <v>95.5</v>
      </c>
      <c r="G91" s="118"/>
      <c r="H91" s="115"/>
    </row>
    <row r="92" spans="1:11" s="5" customFormat="1" ht="18" customHeight="1" x14ac:dyDescent="0.3">
      <c r="A92" s="4">
        <v>4</v>
      </c>
      <c r="B92" s="26" t="s">
        <v>11</v>
      </c>
      <c r="C92" s="25">
        <v>70</v>
      </c>
      <c r="D92" s="25">
        <v>87</v>
      </c>
      <c r="E92" s="13">
        <f>SUM(C92:D92)</f>
        <v>157</v>
      </c>
      <c r="F92" s="24">
        <f>E92/2</f>
        <v>78.5</v>
      </c>
      <c r="G92" s="118"/>
      <c r="H92" s="115"/>
    </row>
    <row r="93" spans="1:11" s="5" customFormat="1" ht="18" customHeight="1" x14ac:dyDescent="0.3">
      <c r="A93" s="4">
        <v>5</v>
      </c>
      <c r="B93" s="23" t="s">
        <v>19</v>
      </c>
      <c r="C93" s="22">
        <v>90</v>
      </c>
      <c r="D93" s="22">
        <v>119</v>
      </c>
      <c r="E93" s="13">
        <f>SUM(C93:D93)</f>
        <v>209</v>
      </c>
      <c r="F93" s="11">
        <f>E93/2</f>
        <v>104.5</v>
      </c>
      <c r="G93" s="118"/>
      <c r="H93" s="115"/>
    </row>
    <row r="94" spans="1:11" s="5" customFormat="1" ht="18" customHeight="1" x14ac:dyDescent="0.3">
      <c r="A94" s="105" t="s">
        <v>24</v>
      </c>
      <c r="B94" s="106"/>
      <c r="C94" s="8">
        <f>SUM(C89:C93)</f>
        <v>432</v>
      </c>
      <c r="D94" s="8">
        <f>SUM(D89:D93)</f>
        <v>445</v>
      </c>
      <c r="E94" s="10">
        <f t="shared" ref="E94" si="12">SUM(C94:D94)</f>
        <v>877</v>
      </c>
      <c r="F94" s="12">
        <f>E94/10</f>
        <v>87.7</v>
      </c>
      <c r="G94" s="119"/>
      <c r="H94" s="116"/>
    </row>
    <row r="95" spans="1:11" ht="19.5" customHeight="1" x14ac:dyDescent="0.3">
      <c r="A95" s="21"/>
      <c r="B95" s="145" t="s">
        <v>5</v>
      </c>
      <c r="C95" s="145"/>
      <c r="D95" s="145"/>
      <c r="E95" s="145"/>
      <c r="F95" s="145"/>
      <c r="G95" s="145"/>
      <c r="H95" s="145"/>
      <c r="K95" s="1"/>
    </row>
    <row r="96" spans="1:11" s="5" customFormat="1" ht="18" customHeight="1" x14ac:dyDescent="0.3">
      <c r="A96" s="4">
        <v>1</v>
      </c>
      <c r="B96" s="23" t="s">
        <v>90</v>
      </c>
      <c r="C96" s="22">
        <v>116</v>
      </c>
      <c r="D96" s="22">
        <v>107</v>
      </c>
      <c r="E96" s="13">
        <f t="shared" ref="E96:E101" si="13">SUM(C96:D96)</f>
        <v>223</v>
      </c>
      <c r="F96" s="11">
        <f>E96/2</f>
        <v>111.5</v>
      </c>
      <c r="G96" s="117">
        <f>E101</f>
        <v>858</v>
      </c>
      <c r="H96" s="114">
        <v>14</v>
      </c>
    </row>
    <row r="97" spans="1:11" s="5" customFormat="1" ht="18" customHeight="1" x14ac:dyDescent="0.3">
      <c r="A97" s="4">
        <v>2</v>
      </c>
      <c r="B97" s="26" t="s">
        <v>160</v>
      </c>
      <c r="C97" s="25">
        <v>63</v>
      </c>
      <c r="D97" s="25">
        <v>61</v>
      </c>
      <c r="E97" s="13">
        <f t="shared" si="13"/>
        <v>124</v>
      </c>
      <c r="F97" s="24">
        <f>E97/2</f>
        <v>62</v>
      </c>
      <c r="G97" s="118"/>
      <c r="H97" s="115"/>
    </row>
    <row r="98" spans="1:11" s="5" customFormat="1" ht="18" customHeight="1" x14ac:dyDescent="0.3">
      <c r="A98" s="4">
        <v>3</v>
      </c>
      <c r="B98" s="26" t="s">
        <v>118</v>
      </c>
      <c r="C98" s="25">
        <v>80</v>
      </c>
      <c r="D98" s="25">
        <v>104</v>
      </c>
      <c r="E98" s="13">
        <f t="shared" si="13"/>
        <v>184</v>
      </c>
      <c r="F98" s="24">
        <f>E98/2</f>
        <v>92</v>
      </c>
      <c r="G98" s="118"/>
      <c r="H98" s="115"/>
    </row>
    <row r="99" spans="1:11" s="5" customFormat="1" ht="18" customHeight="1" x14ac:dyDescent="0.3">
      <c r="A99" s="4">
        <v>4</v>
      </c>
      <c r="B99" s="26" t="s">
        <v>161</v>
      </c>
      <c r="C99" s="25">
        <v>108</v>
      </c>
      <c r="D99" s="25">
        <v>111</v>
      </c>
      <c r="E99" s="13">
        <f t="shared" si="13"/>
        <v>219</v>
      </c>
      <c r="F99" s="24">
        <f>E99/2</f>
        <v>109.5</v>
      </c>
      <c r="G99" s="118"/>
      <c r="H99" s="115"/>
    </row>
    <row r="100" spans="1:11" s="5" customFormat="1" ht="18" customHeight="1" x14ac:dyDescent="0.3">
      <c r="A100" s="4">
        <v>5</v>
      </c>
      <c r="B100" s="26" t="s">
        <v>162</v>
      </c>
      <c r="C100" s="25">
        <v>55</v>
      </c>
      <c r="D100" s="25">
        <v>53</v>
      </c>
      <c r="E100" s="13">
        <f t="shared" si="13"/>
        <v>108</v>
      </c>
      <c r="F100" s="24">
        <f>E100/2</f>
        <v>54</v>
      </c>
      <c r="G100" s="118"/>
      <c r="H100" s="115"/>
    </row>
    <row r="101" spans="1:11" s="5" customFormat="1" ht="18" customHeight="1" x14ac:dyDescent="0.3">
      <c r="A101" s="105" t="s">
        <v>24</v>
      </c>
      <c r="B101" s="106"/>
      <c r="C101" s="8">
        <f>SUM(C96:C100)</f>
        <v>422</v>
      </c>
      <c r="D101" s="8">
        <f>SUM(D96:D100)</f>
        <v>436</v>
      </c>
      <c r="E101" s="10">
        <f t="shared" si="13"/>
        <v>858</v>
      </c>
      <c r="F101" s="12">
        <f>E101/10</f>
        <v>85.8</v>
      </c>
      <c r="G101" s="119"/>
      <c r="H101" s="116"/>
    </row>
    <row r="102" spans="1:11" ht="19.5" customHeight="1" x14ac:dyDescent="0.3">
      <c r="A102" s="2"/>
      <c r="B102" s="107" t="s">
        <v>73</v>
      </c>
      <c r="C102" s="108"/>
      <c r="D102" s="108"/>
      <c r="E102" s="108"/>
      <c r="F102" s="108"/>
      <c r="G102" s="108"/>
      <c r="H102" s="109"/>
      <c r="K102" s="1"/>
    </row>
    <row r="103" spans="1:11" s="5" customFormat="1" ht="18" customHeight="1" x14ac:dyDescent="0.3">
      <c r="A103" s="4">
        <v>1</v>
      </c>
      <c r="B103" s="26" t="s">
        <v>187</v>
      </c>
      <c r="C103" s="25">
        <v>113</v>
      </c>
      <c r="D103" s="25">
        <v>108</v>
      </c>
      <c r="E103" s="13">
        <f t="shared" ref="E103:E108" si="14">SUM(C103:D103)</f>
        <v>221</v>
      </c>
      <c r="F103" s="24">
        <f>E103/2</f>
        <v>110.5</v>
      </c>
      <c r="G103" s="117">
        <f>E108</f>
        <v>791</v>
      </c>
      <c r="H103" s="114">
        <v>15</v>
      </c>
    </row>
    <row r="104" spans="1:11" s="5" customFormat="1" ht="18" customHeight="1" x14ac:dyDescent="0.3">
      <c r="A104" s="4">
        <v>2</v>
      </c>
      <c r="B104" s="26" t="s">
        <v>119</v>
      </c>
      <c r="C104" s="25">
        <v>79</v>
      </c>
      <c r="D104" s="25">
        <v>61</v>
      </c>
      <c r="E104" s="13">
        <f t="shared" si="14"/>
        <v>140</v>
      </c>
      <c r="F104" s="24">
        <f>E104/2</f>
        <v>70</v>
      </c>
      <c r="G104" s="118"/>
      <c r="H104" s="115"/>
    </row>
    <row r="105" spans="1:11" s="5" customFormat="1" ht="18" customHeight="1" x14ac:dyDescent="0.3">
      <c r="A105" s="4">
        <v>3</v>
      </c>
      <c r="B105" s="26" t="s">
        <v>188</v>
      </c>
      <c r="C105" s="25">
        <v>78</v>
      </c>
      <c r="D105" s="25">
        <v>62</v>
      </c>
      <c r="E105" s="13">
        <f t="shared" si="14"/>
        <v>140</v>
      </c>
      <c r="F105" s="24">
        <f>E105/2</f>
        <v>70</v>
      </c>
      <c r="G105" s="118"/>
      <c r="H105" s="115"/>
    </row>
    <row r="106" spans="1:11" s="5" customFormat="1" ht="18" customHeight="1" x14ac:dyDescent="0.3">
      <c r="A106" s="4">
        <v>4</v>
      </c>
      <c r="B106" s="26" t="s">
        <v>194</v>
      </c>
      <c r="C106" s="25">
        <v>56</v>
      </c>
      <c r="D106" s="25">
        <v>90</v>
      </c>
      <c r="E106" s="13">
        <f t="shared" si="14"/>
        <v>146</v>
      </c>
      <c r="F106" s="24">
        <f>E106/2</f>
        <v>73</v>
      </c>
      <c r="G106" s="118"/>
      <c r="H106" s="115"/>
    </row>
    <row r="107" spans="1:11" s="5" customFormat="1" ht="18" customHeight="1" x14ac:dyDescent="0.3">
      <c r="A107" s="4">
        <v>5</v>
      </c>
      <c r="B107" s="27" t="s">
        <v>195</v>
      </c>
      <c r="C107" s="25">
        <v>83</v>
      </c>
      <c r="D107" s="25">
        <v>61</v>
      </c>
      <c r="E107" s="13">
        <f t="shared" si="14"/>
        <v>144</v>
      </c>
      <c r="F107" s="24">
        <f>E107/2</f>
        <v>72</v>
      </c>
      <c r="G107" s="118"/>
      <c r="H107" s="115"/>
    </row>
    <row r="108" spans="1:11" s="5" customFormat="1" ht="18" customHeight="1" x14ac:dyDescent="0.3">
      <c r="A108" s="105" t="s">
        <v>24</v>
      </c>
      <c r="B108" s="106"/>
      <c r="C108" s="8">
        <f>SUM(C103:C107)</f>
        <v>409</v>
      </c>
      <c r="D108" s="8">
        <f>SUM(D103:D107)</f>
        <v>382</v>
      </c>
      <c r="E108" s="10">
        <f t="shared" si="14"/>
        <v>791</v>
      </c>
      <c r="F108" s="12">
        <f>E108/10</f>
        <v>79.099999999999994</v>
      </c>
      <c r="G108" s="119"/>
      <c r="H108" s="116"/>
    </row>
    <row r="109" spans="1:11" ht="19.5" customHeight="1" x14ac:dyDescent="0.3">
      <c r="A109" s="2"/>
      <c r="B109" s="107" t="s">
        <v>6</v>
      </c>
      <c r="C109" s="108"/>
      <c r="D109" s="108"/>
      <c r="E109" s="108"/>
      <c r="F109" s="108"/>
      <c r="G109" s="108"/>
      <c r="H109" s="109"/>
      <c r="K109" s="1"/>
    </row>
    <row r="110" spans="1:11" s="5" customFormat="1" ht="18" customHeight="1" x14ac:dyDescent="0.3">
      <c r="A110" s="4">
        <v>1</v>
      </c>
      <c r="B110" s="23" t="s">
        <v>163</v>
      </c>
      <c r="C110" s="22">
        <v>78</v>
      </c>
      <c r="D110" s="22">
        <v>61</v>
      </c>
      <c r="E110" s="13">
        <f t="shared" ref="E110:E115" si="15">SUM(C110:D110)</f>
        <v>139</v>
      </c>
      <c r="F110" s="11">
        <f>E110/2</f>
        <v>69.5</v>
      </c>
      <c r="G110" s="117">
        <f>E115</f>
        <v>677</v>
      </c>
      <c r="H110" s="140" t="s">
        <v>202</v>
      </c>
    </row>
    <row r="111" spans="1:11" s="5" customFormat="1" ht="18" customHeight="1" x14ac:dyDescent="0.3">
      <c r="A111" s="4">
        <v>2</v>
      </c>
      <c r="B111" s="26" t="s">
        <v>164</v>
      </c>
      <c r="C111" s="25">
        <v>101</v>
      </c>
      <c r="D111" s="25">
        <v>99</v>
      </c>
      <c r="E111" s="13">
        <f t="shared" si="15"/>
        <v>200</v>
      </c>
      <c r="F111" s="24">
        <f>E111/2</f>
        <v>100</v>
      </c>
      <c r="G111" s="118"/>
      <c r="H111" s="141"/>
    </row>
    <row r="112" spans="1:11" s="5" customFormat="1" ht="18" customHeight="1" x14ac:dyDescent="0.3">
      <c r="A112" s="4">
        <v>3</v>
      </c>
      <c r="B112" s="23" t="s">
        <v>165</v>
      </c>
      <c r="C112" s="22">
        <v>53</v>
      </c>
      <c r="D112" s="22">
        <v>59</v>
      </c>
      <c r="E112" s="13">
        <f t="shared" si="15"/>
        <v>112</v>
      </c>
      <c r="F112" s="11">
        <f>E112/2</f>
        <v>56</v>
      </c>
      <c r="G112" s="118"/>
      <c r="H112" s="141"/>
    </row>
    <row r="113" spans="1:8" s="5" customFormat="1" ht="18" customHeight="1" x14ac:dyDescent="0.3">
      <c r="A113" s="4">
        <v>4</v>
      </c>
      <c r="B113" s="26" t="s">
        <v>166</v>
      </c>
      <c r="C113" s="25">
        <v>48</v>
      </c>
      <c r="D113" s="25">
        <v>46</v>
      </c>
      <c r="E113" s="13">
        <f t="shared" si="15"/>
        <v>94</v>
      </c>
      <c r="F113" s="24">
        <f>E113/2</f>
        <v>47</v>
      </c>
      <c r="G113" s="118"/>
      <c r="H113" s="141"/>
    </row>
    <row r="114" spans="1:8" s="5" customFormat="1" ht="18" customHeight="1" x14ac:dyDescent="0.3">
      <c r="A114" s="4">
        <v>5</v>
      </c>
      <c r="B114" s="72" t="s">
        <v>167</v>
      </c>
      <c r="C114" s="22">
        <v>68</v>
      </c>
      <c r="D114" s="22">
        <v>64</v>
      </c>
      <c r="E114" s="13">
        <f t="shared" si="15"/>
        <v>132</v>
      </c>
      <c r="F114" s="11">
        <f>E114/2</f>
        <v>66</v>
      </c>
      <c r="G114" s="118"/>
      <c r="H114" s="141"/>
    </row>
    <row r="115" spans="1:8" s="5" customFormat="1" ht="18" customHeight="1" x14ac:dyDescent="0.3">
      <c r="A115" s="105" t="s">
        <v>24</v>
      </c>
      <c r="B115" s="106"/>
      <c r="C115" s="8">
        <f>SUM(C110:C114)</f>
        <v>348</v>
      </c>
      <c r="D115" s="8">
        <f>SUM(D110:D114)</f>
        <v>329</v>
      </c>
      <c r="E115" s="10">
        <f t="shared" si="15"/>
        <v>677</v>
      </c>
      <c r="F115" s="12">
        <f>E115/10</f>
        <v>67.7</v>
      </c>
      <c r="G115" s="119"/>
      <c r="H115" s="142"/>
    </row>
    <row r="116" spans="1:8" ht="18.75" x14ac:dyDescent="0.3">
      <c r="A116" s="2"/>
      <c r="B116" s="107" t="s">
        <v>94</v>
      </c>
      <c r="C116" s="108"/>
      <c r="D116" s="108"/>
      <c r="E116" s="108"/>
      <c r="F116" s="108"/>
      <c r="G116" s="108"/>
      <c r="H116" s="109"/>
    </row>
    <row r="117" spans="1:8" ht="18.75" x14ac:dyDescent="0.3">
      <c r="A117" s="4">
        <v>1</v>
      </c>
      <c r="B117" s="26" t="s">
        <v>96</v>
      </c>
      <c r="C117" s="25">
        <v>67</v>
      </c>
      <c r="D117" s="25">
        <v>93</v>
      </c>
      <c r="E117" s="13">
        <f t="shared" ref="E117:E122" si="16">SUM(C117:D117)</f>
        <v>160</v>
      </c>
      <c r="F117" s="24">
        <f>E117/2</f>
        <v>80</v>
      </c>
      <c r="G117" s="117">
        <f>E122</f>
        <v>677</v>
      </c>
      <c r="H117" s="139" t="s">
        <v>202</v>
      </c>
    </row>
    <row r="118" spans="1:8" ht="18.75" x14ac:dyDescent="0.3">
      <c r="A118" s="4">
        <v>2</v>
      </c>
      <c r="B118" s="74" t="s">
        <v>95</v>
      </c>
      <c r="C118" s="25">
        <v>79</v>
      </c>
      <c r="D118" s="25">
        <v>93</v>
      </c>
      <c r="E118" s="13">
        <f t="shared" si="16"/>
        <v>172</v>
      </c>
      <c r="F118" s="24">
        <f>E118/2</f>
        <v>86</v>
      </c>
      <c r="G118" s="118"/>
      <c r="H118" s="139"/>
    </row>
    <row r="119" spans="1:8" ht="18.75" x14ac:dyDescent="0.3">
      <c r="A119" s="4">
        <v>3</v>
      </c>
      <c r="B119" s="26" t="s">
        <v>229</v>
      </c>
      <c r="C119" s="25">
        <v>55</v>
      </c>
      <c r="D119" s="25">
        <v>82</v>
      </c>
      <c r="E119" s="13">
        <f t="shared" si="16"/>
        <v>137</v>
      </c>
      <c r="F119" s="24">
        <f>E119/2</f>
        <v>68.5</v>
      </c>
      <c r="G119" s="118"/>
      <c r="H119" s="139"/>
    </row>
    <row r="120" spans="1:8" ht="18.75" x14ac:dyDescent="0.3">
      <c r="A120" s="4">
        <v>4</v>
      </c>
      <c r="B120" s="26" t="s">
        <v>168</v>
      </c>
      <c r="C120" s="25">
        <v>78</v>
      </c>
      <c r="D120" s="25">
        <v>47</v>
      </c>
      <c r="E120" s="13">
        <f t="shared" si="16"/>
        <v>125</v>
      </c>
      <c r="F120" s="24">
        <f>E120/2</f>
        <v>62.5</v>
      </c>
      <c r="G120" s="118"/>
      <c r="H120" s="139"/>
    </row>
    <row r="121" spans="1:8" ht="18.75" x14ac:dyDescent="0.3">
      <c r="A121" s="4">
        <v>5</v>
      </c>
      <c r="B121" s="26" t="s">
        <v>199</v>
      </c>
      <c r="C121" s="25">
        <v>45</v>
      </c>
      <c r="D121" s="25">
        <v>38</v>
      </c>
      <c r="E121" s="13">
        <f t="shared" si="16"/>
        <v>83</v>
      </c>
      <c r="F121" s="24">
        <f>E121/2</f>
        <v>41.5</v>
      </c>
      <c r="G121" s="118"/>
      <c r="H121" s="139"/>
    </row>
    <row r="122" spans="1:8" ht="18.75" x14ac:dyDescent="0.3">
      <c r="A122" s="105" t="s">
        <v>24</v>
      </c>
      <c r="B122" s="106"/>
      <c r="C122" s="8">
        <f>SUM(C117:C121)</f>
        <v>324</v>
      </c>
      <c r="D122" s="8">
        <f>SUM(D117:D121)</f>
        <v>353</v>
      </c>
      <c r="E122" s="10">
        <f t="shared" si="16"/>
        <v>677</v>
      </c>
      <c r="F122" s="12">
        <f>E122/10</f>
        <v>67.7</v>
      </c>
      <c r="G122" s="119"/>
      <c r="H122" s="139"/>
    </row>
    <row r="123" spans="1:8" x14ac:dyDescent="0.2">
      <c r="A123" s="5"/>
      <c r="B123" s="5"/>
      <c r="C123" s="5"/>
      <c r="D123" s="5"/>
      <c r="E123" s="5"/>
      <c r="F123" s="5"/>
      <c r="G123" s="5"/>
      <c r="H123" s="5"/>
    </row>
    <row r="124" spans="1:8" x14ac:dyDescent="0.2">
      <c r="A124" s="5"/>
      <c r="B124" s="5"/>
      <c r="C124" s="5"/>
      <c r="D124" s="5"/>
      <c r="E124" s="5"/>
      <c r="F124" s="5"/>
      <c r="G124" s="5"/>
      <c r="H124" s="5"/>
    </row>
    <row r="125" spans="1:8" x14ac:dyDescent="0.2">
      <c r="A125" s="5"/>
      <c r="B125" s="5"/>
      <c r="C125" s="5"/>
      <c r="D125" s="5"/>
      <c r="E125" s="5"/>
      <c r="F125" s="5"/>
      <c r="G125" s="5"/>
      <c r="H125" s="5"/>
    </row>
    <row r="126" spans="1:8" x14ac:dyDescent="0.2">
      <c r="A126" s="5"/>
      <c r="B126" s="5"/>
      <c r="C126" s="5"/>
      <c r="D126" s="5"/>
      <c r="E126" s="5"/>
      <c r="F126" s="5"/>
      <c r="G126" s="5"/>
      <c r="H126" s="5"/>
    </row>
    <row r="127" spans="1:8" x14ac:dyDescent="0.2">
      <c r="A127" s="5"/>
      <c r="B127" s="5"/>
      <c r="C127" s="5"/>
      <c r="D127" s="5"/>
      <c r="E127" s="5"/>
      <c r="F127" s="5"/>
      <c r="G127" s="5"/>
      <c r="H127" s="5"/>
    </row>
    <row r="128" spans="1:8" x14ac:dyDescent="0.2">
      <c r="A128" s="5"/>
      <c r="B128" s="5"/>
      <c r="C128" s="5"/>
      <c r="D128" s="5"/>
      <c r="E128" s="5"/>
      <c r="F128" s="5"/>
      <c r="G128" s="5"/>
      <c r="H128" s="5"/>
    </row>
    <row r="129" spans="1:8" x14ac:dyDescent="0.2">
      <c r="A129" s="5"/>
      <c r="B129" s="5"/>
      <c r="C129" s="5"/>
      <c r="D129" s="5"/>
      <c r="E129" s="5"/>
      <c r="F129" s="5"/>
      <c r="G129" s="5"/>
      <c r="H129" s="5"/>
    </row>
    <row r="130" spans="1:8" x14ac:dyDescent="0.2">
      <c r="A130" s="5"/>
      <c r="B130" s="5"/>
      <c r="C130" s="5"/>
      <c r="D130" s="5"/>
      <c r="E130" s="5"/>
      <c r="F130" s="5"/>
      <c r="G130" s="5"/>
      <c r="H130" s="5"/>
    </row>
  </sheetData>
  <mergeCells count="70">
    <mergeCell ref="G61:G66"/>
    <mergeCell ref="H61:H66"/>
    <mergeCell ref="B53:H53"/>
    <mergeCell ref="G54:G59"/>
    <mergeCell ref="B32:H32"/>
    <mergeCell ref="G33:G38"/>
    <mergeCell ref="H33:H38"/>
    <mergeCell ref="B18:H18"/>
    <mergeCell ref="G19:G24"/>
    <mergeCell ref="H19:H24"/>
    <mergeCell ref="A24:B24"/>
    <mergeCell ref="B60:H60"/>
    <mergeCell ref="G5:G10"/>
    <mergeCell ref="A87:B87"/>
    <mergeCell ref="A38:B38"/>
    <mergeCell ref="G96:G101"/>
    <mergeCell ref="H96:H101"/>
    <mergeCell ref="A101:B101"/>
    <mergeCell ref="B74:H74"/>
    <mergeCell ref="H75:H80"/>
    <mergeCell ref="A80:B80"/>
    <mergeCell ref="H82:H87"/>
    <mergeCell ref="B88:H88"/>
    <mergeCell ref="G89:G94"/>
    <mergeCell ref="B95:H95"/>
    <mergeCell ref="G47:G52"/>
    <mergeCell ref="H47:H52"/>
    <mergeCell ref="A52:B52"/>
    <mergeCell ref="B102:H102"/>
    <mergeCell ref="H26:H31"/>
    <mergeCell ref="A31:B31"/>
    <mergeCell ref="A1:H1"/>
    <mergeCell ref="A2:H2"/>
    <mergeCell ref="G40:G45"/>
    <mergeCell ref="A45:B45"/>
    <mergeCell ref="B25:H25"/>
    <mergeCell ref="G26:G31"/>
    <mergeCell ref="B4:H4"/>
    <mergeCell ref="B11:H11"/>
    <mergeCell ref="G12:G17"/>
    <mergeCell ref="H12:H17"/>
    <mergeCell ref="H40:H45"/>
    <mergeCell ref="A10:B10"/>
    <mergeCell ref="A17:B17"/>
    <mergeCell ref="G117:G122"/>
    <mergeCell ref="H117:H122"/>
    <mergeCell ref="H103:H108"/>
    <mergeCell ref="G103:G108"/>
    <mergeCell ref="A108:B108"/>
    <mergeCell ref="H110:H115"/>
    <mergeCell ref="G110:G115"/>
    <mergeCell ref="A115:B115"/>
    <mergeCell ref="B109:H109"/>
    <mergeCell ref="A122:B122"/>
    <mergeCell ref="H5:H10"/>
    <mergeCell ref="B39:H39"/>
    <mergeCell ref="A94:B94"/>
    <mergeCell ref="B46:H46"/>
    <mergeCell ref="B116:H116"/>
    <mergeCell ref="H89:H94"/>
    <mergeCell ref="H54:H59"/>
    <mergeCell ref="A59:B59"/>
    <mergeCell ref="B81:H81"/>
    <mergeCell ref="G75:G80"/>
    <mergeCell ref="G68:G73"/>
    <mergeCell ref="A73:B73"/>
    <mergeCell ref="G82:G87"/>
    <mergeCell ref="B67:H67"/>
    <mergeCell ref="H68:H73"/>
    <mergeCell ref="A66:B66"/>
  </mergeCells>
  <phoneticPr fontId="0" type="noConversion"/>
  <pageMargins left="0.25" right="0.25" top="0.75" bottom="0.75" header="0.3" footer="0.3"/>
  <pageSetup paperSize="9" scale="97" orientation="portrait" horizontalDpi="200" verticalDpi="200" r:id="rId1"/>
  <headerFooter alignWithMargins="0"/>
  <rowBreaks count="2" manualBreakCount="2">
    <brk id="73" max="7" man="1"/>
    <brk id="10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24"/>
  <sheetViews>
    <sheetView zoomScaleNormal="100" workbookViewId="0">
      <selection activeCell="B42" sqref="B42"/>
    </sheetView>
  </sheetViews>
  <sheetFormatPr defaultRowHeight="12.75" x14ac:dyDescent="0.2"/>
  <cols>
    <col min="2" max="2" width="88.42578125" bestFit="1" customWidth="1"/>
    <col min="3" max="3" width="12.7109375" customWidth="1"/>
    <col min="4" max="4" width="14" customWidth="1"/>
    <col min="5" max="5" width="12.7109375" customWidth="1"/>
    <col min="6" max="6" width="14" customWidth="1"/>
    <col min="7" max="7" width="12.7109375" customWidth="1"/>
    <col min="8" max="8" width="14" customWidth="1"/>
  </cols>
  <sheetData>
    <row r="1" spans="1:8" ht="20.100000000000001" customHeight="1" x14ac:dyDescent="0.2">
      <c r="A1" s="146" t="s">
        <v>29</v>
      </c>
      <c r="B1" s="146" t="s">
        <v>31</v>
      </c>
      <c r="C1" s="146" t="s">
        <v>33</v>
      </c>
      <c r="D1" s="146"/>
      <c r="E1" s="146"/>
      <c r="F1" s="146"/>
      <c r="G1" s="146"/>
      <c r="H1" s="146"/>
    </row>
    <row r="2" spans="1:8" ht="20.100000000000001" customHeight="1" x14ac:dyDescent="0.2">
      <c r="A2" s="146"/>
      <c r="B2" s="146"/>
      <c r="C2" s="147" t="s">
        <v>38</v>
      </c>
      <c r="D2" s="147"/>
      <c r="E2" s="148" t="s">
        <v>39</v>
      </c>
      <c r="F2" s="148"/>
      <c r="G2" s="149" t="s">
        <v>23</v>
      </c>
      <c r="H2" s="149"/>
    </row>
    <row r="3" spans="1:8" ht="112.15" customHeight="1" x14ac:dyDescent="0.2">
      <c r="A3" s="146"/>
      <c r="B3" s="146"/>
      <c r="C3" s="40" t="s">
        <v>101</v>
      </c>
      <c r="D3" s="40" t="s">
        <v>102</v>
      </c>
      <c r="E3" s="41" t="s">
        <v>101</v>
      </c>
      <c r="F3" s="41" t="s">
        <v>102</v>
      </c>
      <c r="G3" s="42" t="s">
        <v>101</v>
      </c>
      <c r="H3" s="42" t="s">
        <v>102</v>
      </c>
    </row>
    <row r="4" spans="1:8" s="5" customFormat="1" ht="18.75" x14ac:dyDescent="0.2">
      <c r="A4" s="43">
        <v>1</v>
      </c>
      <c r="B4" s="71" t="s">
        <v>40</v>
      </c>
      <c r="C4" s="29">
        <v>1341</v>
      </c>
      <c r="D4" s="75">
        <f t="shared" ref="D4:H23" si="0">C4/10</f>
        <v>134.1</v>
      </c>
      <c r="E4" s="29">
        <v>1258</v>
      </c>
      <c r="F4" s="75">
        <f t="shared" si="0"/>
        <v>125.8</v>
      </c>
      <c r="G4" s="80">
        <v>1225</v>
      </c>
      <c r="H4" s="75">
        <f t="shared" si="0"/>
        <v>122.5</v>
      </c>
    </row>
    <row r="5" spans="1:8" s="5" customFormat="1" ht="18.75" x14ac:dyDescent="0.2">
      <c r="A5" s="82">
        <v>2</v>
      </c>
      <c r="B5" s="83" t="s">
        <v>100</v>
      </c>
      <c r="C5" s="78">
        <v>1005</v>
      </c>
      <c r="D5" s="30">
        <f t="shared" si="0"/>
        <v>100.5</v>
      </c>
      <c r="E5" s="78">
        <v>1182</v>
      </c>
      <c r="F5" s="30">
        <f t="shared" si="0"/>
        <v>118.2</v>
      </c>
      <c r="G5" s="81">
        <v>1215</v>
      </c>
      <c r="H5" s="30">
        <f t="shared" si="0"/>
        <v>121.5</v>
      </c>
    </row>
    <row r="6" spans="1:8" s="5" customFormat="1" ht="18.75" x14ac:dyDescent="0.2">
      <c r="A6" s="43">
        <v>3</v>
      </c>
      <c r="B6" s="71" t="s">
        <v>133</v>
      </c>
      <c r="C6" s="29">
        <v>1093</v>
      </c>
      <c r="D6" s="75">
        <f t="shared" si="0"/>
        <v>109.3</v>
      </c>
      <c r="E6" s="29">
        <v>1134</v>
      </c>
      <c r="F6" s="75">
        <f t="shared" si="0"/>
        <v>113.4</v>
      </c>
      <c r="G6" s="80">
        <v>1188</v>
      </c>
      <c r="H6" s="75">
        <f t="shared" si="0"/>
        <v>118.8</v>
      </c>
    </row>
    <row r="7" spans="1:8" s="5" customFormat="1" ht="18.75" x14ac:dyDescent="0.2">
      <c r="A7" s="76">
        <v>4</v>
      </c>
      <c r="B7" s="77" t="s">
        <v>182</v>
      </c>
      <c r="C7" s="78">
        <v>1192</v>
      </c>
      <c r="D7" s="30">
        <f t="shared" si="0"/>
        <v>119.2</v>
      </c>
      <c r="E7" s="78">
        <v>1070</v>
      </c>
      <c r="F7" s="30">
        <f t="shared" si="0"/>
        <v>107</v>
      </c>
      <c r="G7" s="78">
        <v>1140</v>
      </c>
      <c r="H7" s="30">
        <f t="shared" si="0"/>
        <v>114</v>
      </c>
    </row>
    <row r="8" spans="1:8" s="5" customFormat="1" ht="18.75" x14ac:dyDescent="0.2">
      <c r="A8" s="68">
        <v>5</v>
      </c>
      <c r="B8" s="39" t="s">
        <v>120</v>
      </c>
      <c r="C8" s="29">
        <v>1135</v>
      </c>
      <c r="D8" s="75">
        <f t="shared" si="0"/>
        <v>113.5</v>
      </c>
      <c r="E8" s="29">
        <v>1148</v>
      </c>
      <c r="F8" s="75">
        <f t="shared" si="0"/>
        <v>114.8</v>
      </c>
      <c r="G8" s="29">
        <v>1108</v>
      </c>
      <c r="H8" s="75">
        <f t="shared" si="0"/>
        <v>110.8</v>
      </c>
    </row>
    <row r="9" spans="1:8" s="5" customFormat="1" ht="18.75" x14ac:dyDescent="0.2">
      <c r="A9" s="76">
        <v>6</v>
      </c>
      <c r="B9" s="77" t="s">
        <v>70</v>
      </c>
      <c r="C9" s="78">
        <v>1071</v>
      </c>
      <c r="D9" s="30">
        <f t="shared" si="0"/>
        <v>107.1</v>
      </c>
      <c r="E9" s="78">
        <v>1173</v>
      </c>
      <c r="F9" s="30">
        <f t="shared" si="0"/>
        <v>117.3</v>
      </c>
      <c r="G9" s="78">
        <v>994</v>
      </c>
      <c r="H9" s="30">
        <f t="shared" si="0"/>
        <v>99.4</v>
      </c>
    </row>
    <row r="10" spans="1:8" s="5" customFormat="1" ht="18.75" x14ac:dyDescent="0.2">
      <c r="A10" s="68">
        <v>7</v>
      </c>
      <c r="B10" s="39" t="s">
        <v>25</v>
      </c>
      <c r="C10" s="52" t="s">
        <v>190</v>
      </c>
      <c r="D10" s="52" t="s">
        <v>190</v>
      </c>
      <c r="E10" s="29">
        <v>1044</v>
      </c>
      <c r="F10" s="75">
        <f t="shared" si="0"/>
        <v>104.4</v>
      </c>
      <c r="G10" s="52" t="s">
        <v>190</v>
      </c>
      <c r="H10" s="52" t="s">
        <v>190</v>
      </c>
    </row>
    <row r="11" spans="1:8" s="5" customFormat="1" ht="18.75" x14ac:dyDescent="0.2">
      <c r="A11" s="76">
        <v>8</v>
      </c>
      <c r="B11" s="77" t="s">
        <v>149</v>
      </c>
      <c r="C11" s="78">
        <v>1021</v>
      </c>
      <c r="D11" s="30">
        <f t="shared" si="0"/>
        <v>102.1</v>
      </c>
      <c r="E11" s="78">
        <v>1024</v>
      </c>
      <c r="F11" s="30">
        <f t="shared" si="0"/>
        <v>102.4</v>
      </c>
      <c r="G11" s="79" t="s">
        <v>190</v>
      </c>
      <c r="H11" s="36" t="s">
        <v>190</v>
      </c>
    </row>
    <row r="12" spans="1:8" s="5" customFormat="1" ht="18.75" x14ac:dyDescent="0.2">
      <c r="A12" s="68">
        <v>9</v>
      </c>
      <c r="B12" s="39" t="s">
        <v>129</v>
      </c>
      <c r="C12" s="29">
        <v>988</v>
      </c>
      <c r="D12" s="75">
        <f t="shared" si="0"/>
        <v>98.8</v>
      </c>
      <c r="E12" s="29">
        <v>1005</v>
      </c>
      <c r="F12" s="75">
        <f t="shared" si="0"/>
        <v>100.5</v>
      </c>
      <c r="G12" s="52" t="s">
        <v>190</v>
      </c>
      <c r="H12" s="52" t="s">
        <v>190</v>
      </c>
    </row>
    <row r="13" spans="1:8" s="5" customFormat="1" ht="18.75" x14ac:dyDescent="0.2">
      <c r="A13" s="76">
        <v>10</v>
      </c>
      <c r="B13" s="77" t="s">
        <v>72</v>
      </c>
      <c r="C13" s="78">
        <v>1057</v>
      </c>
      <c r="D13" s="30">
        <f t="shared" si="0"/>
        <v>105.7</v>
      </c>
      <c r="E13" s="78">
        <v>999</v>
      </c>
      <c r="F13" s="30">
        <f t="shared" si="0"/>
        <v>99.9</v>
      </c>
      <c r="G13" s="79" t="s">
        <v>190</v>
      </c>
      <c r="H13" s="36" t="s">
        <v>190</v>
      </c>
    </row>
    <row r="14" spans="1:8" s="5" customFormat="1" ht="18.75" x14ac:dyDescent="0.2">
      <c r="A14" s="68">
        <v>11</v>
      </c>
      <c r="B14" s="39" t="s">
        <v>172</v>
      </c>
      <c r="C14" s="52" t="s">
        <v>190</v>
      </c>
      <c r="D14" s="52" t="s">
        <v>190</v>
      </c>
      <c r="E14" s="29">
        <v>944</v>
      </c>
      <c r="F14" s="75">
        <f t="shared" si="0"/>
        <v>94.4</v>
      </c>
      <c r="G14" s="52" t="s">
        <v>190</v>
      </c>
      <c r="H14" s="52" t="s">
        <v>190</v>
      </c>
    </row>
    <row r="15" spans="1:8" s="5" customFormat="1" ht="18.75" x14ac:dyDescent="0.2">
      <c r="A15" s="76" t="s">
        <v>56</v>
      </c>
      <c r="B15" s="77" t="s">
        <v>91</v>
      </c>
      <c r="C15" s="79" t="s">
        <v>190</v>
      </c>
      <c r="D15" s="36" t="s">
        <v>190</v>
      </c>
      <c r="E15" s="78">
        <v>907</v>
      </c>
      <c r="F15" s="30">
        <f t="shared" si="0"/>
        <v>90.7</v>
      </c>
      <c r="G15" s="79" t="s">
        <v>190</v>
      </c>
      <c r="H15" s="36" t="s">
        <v>190</v>
      </c>
    </row>
    <row r="16" spans="1:8" s="5" customFormat="1" ht="18.75" x14ac:dyDescent="0.2">
      <c r="A16" s="68" t="s">
        <v>57</v>
      </c>
      <c r="B16" s="39" t="s">
        <v>7</v>
      </c>
      <c r="C16" s="29">
        <v>961</v>
      </c>
      <c r="D16" s="75">
        <f t="shared" si="0"/>
        <v>96.1</v>
      </c>
      <c r="E16" s="52" t="s">
        <v>190</v>
      </c>
      <c r="F16" s="52" t="s">
        <v>190</v>
      </c>
      <c r="G16" s="52" t="s">
        <v>190</v>
      </c>
      <c r="H16" s="52" t="s">
        <v>190</v>
      </c>
    </row>
    <row r="17" spans="1:8" s="5" customFormat="1" ht="18.75" x14ac:dyDescent="0.2">
      <c r="A17" s="76" t="s">
        <v>58</v>
      </c>
      <c r="B17" s="77" t="s">
        <v>10</v>
      </c>
      <c r="C17" s="78">
        <v>925</v>
      </c>
      <c r="D17" s="30">
        <f t="shared" si="0"/>
        <v>92.5</v>
      </c>
      <c r="E17" s="79" t="s">
        <v>190</v>
      </c>
      <c r="F17" s="36" t="s">
        <v>190</v>
      </c>
      <c r="G17" s="79" t="s">
        <v>190</v>
      </c>
      <c r="H17" s="36" t="s">
        <v>190</v>
      </c>
    </row>
    <row r="18" spans="1:8" s="5" customFormat="1" ht="18.75" x14ac:dyDescent="0.2">
      <c r="A18" s="68" t="s">
        <v>75</v>
      </c>
      <c r="B18" s="39" t="s">
        <v>28</v>
      </c>
      <c r="C18" s="29">
        <v>889</v>
      </c>
      <c r="D18" s="75">
        <f t="shared" si="0"/>
        <v>88.9</v>
      </c>
      <c r="E18" s="52" t="s">
        <v>190</v>
      </c>
      <c r="F18" s="52" t="s">
        <v>190</v>
      </c>
      <c r="G18" s="52" t="s">
        <v>190</v>
      </c>
      <c r="H18" s="52" t="s">
        <v>190</v>
      </c>
    </row>
    <row r="19" spans="1:8" s="5" customFormat="1" ht="18.75" x14ac:dyDescent="0.2">
      <c r="A19" s="76" t="s">
        <v>76</v>
      </c>
      <c r="B19" s="77" t="s">
        <v>8</v>
      </c>
      <c r="C19" s="78">
        <v>877</v>
      </c>
      <c r="D19" s="30">
        <f t="shared" si="0"/>
        <v>87.7</v>
      </c>
      <c r="E19" s="79" t="s">
        <v>190</v>
      </c>
      <c r="F19" s="36" t="s">
        <v>190</v>
      </c>
      <c r="G19" s="79" t="s">
        <v>190</v>
      </c>
      <c r="H19" s="36" t="s">
        <v>190</v>
      </c>
    </row>
    <row r="20" spans="1:8" s="5" customFormat="1" ht="18.75" x14ac:dyDescent="0.2">
      <c r="A20" s="68" t="s">
        <v>59</v>
      </c>
      <c r="B20" s="39" t="s">
        <v>5</v>
      </c>
      <c r="C20" s="29">
        <v>858</v>
      </c>
      <c r="D20" s="75">
        <f t="shared" si="0"/>
        <v>85.8</v>
      </c>
      <c r="E20" s="52" t="s">
        <v>190</v>
      </c>
      <c r="F20" s="52" t="s">
        <v>190</v>
      </c>
      <c r="G20" s="52" t="s">
        <v>190</v>
      </c>
      <c r="H20" s="52" t="s">
        <v>190</v>
      </c>
    </row>
    <row r="21" spans="1:8" s="5" customFormat="1" ht="18.75" x14ac:dyDescent="0.2">
      <c r="A21" s="76" t="s">
        <v>60</v>
      </c>
      <c r="B21" s="77" t="s">
        <v>73</v>
      </c>
      <c r="C21" s="78">
        <v>791</v>
      </c>
      <c r="D21" s="30">
        <f t="shared" si="0"/>
        <v>79.099999999999994</v>
      </c>
      <c r="E21" s="79" t="s">
        <v>190</v>
      </c>
      <c r="F21" s="36" t="s">
        <v>190</v>
      </c>
      <c r="G21" s="79" t="s">
        <v>190</v>
      </c>
      <c r="H21" s="36" t="s">
        <v>190</v>
      </c>
    </row>
    <row r="22" spans="1:8" s="5" customFormat="1" ht="18.75" x14ac:dyDescent="0.2">
      <c r="A22" s="68" t="s">
        <v>189</v>
      </c>
      <c r="B22" s="39" t="s">
        <v>6</v>
      </c>
      <c r="C22" s="29">
        <v>677</v>
      </c>
      <c r="D22" s="75">
        <f t="shared" si="0"/>
        <v>67.7</v>
      </c>
      <c r="E22" s="52" t="s">
        <v>190</v>
      </c>
      <c r="F22" s="52" t="s">
        <v>190</v>
      </c>
      <c r="G22" s="52" t="s">
        <v>190</v>
      </c>
      <c r="H22" s="52" t="s">
        <v>190</v>
      </c>
    </row>
    <row r="23" spans="1:8" s="5" customFormat="1" ht="18.75" x14ac:dyDescent="0.2">
      <c r="A23" s="76" t="s">
        <v>189</v>
      </c>
      <c r="B23" s="77" t="s">
        <v>94</v>
      </c>
      <c r="C23" s="78">
        <v>677</v>
      </c>
      <c r="D23" s="30">
        <f t="shared" si="0"/>
        <v>67.7</v>
      </c>
      <c r="E23" s="79" t="s">
        <v>190</v>
      </c>
      <c r="F23" s="36" t="s">
        <v>190</v>
      </c>
      <c r="G23" s="79" t="s">
        <v>190</v>
      </c>
      <c r="H23" s="36" t="s">
        <v>190</v>
      </c>
    </row>
    <row r="24" spans="1:8" x14ac:dyDescent="0.2">
      <c r="F24" s="5"/>
    </row>
  </sheetData>
  <mergeCells count="6">
    <mergeCell ref="B1:B3"/>
    <mergeCell ref="C1:H1"/>
    <mergeCell ref="A1:A3"/>
    <mergeCell ref="C2:D2"/>
    <mergeCell ref="E2:F2"/>
    <mergeCell ref="G2:H2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O69"/>
  <sheetViews>
    <sheetView zoomScale="75" zoomScaleNormal="75" workbookViewId="0">
      <pane xSplit="14" ySplit="4" topLeftCell="O5" activePane="bottomRight" state="frozen"/>
      <selection pane="topRight" activeCell="P1" sqref="P1"/>
      <selection pane="bottomLeft" activeCell="A4" sqref="A4"/>
      <selection pane="bottomRight" activeCell="O56" sqref="O56"/>
    </sheetView>
  </sheetViews>
  <sheetFormatPr defaultColWidth="8.85546875" defaultRowHeight="12.75" x14ac:dyDescent="0.2"/>
  <cols>
    <col min="1" max="1" width="8.85546875" style="65"/>
    <col min="2" max="2" width="45.5703125" style="5" bestFit="1" customWidth="1"/>
    <col min="3" max="4" width="9.28515625" style="5" customWidth="1"/>
    <col min="5" max="5" width="11.42578125" style="5" customWidth="1"/>
    <col min="6" max="6" width="13.28515625" style="5" customWidth="1"/>
    <col min="7" max="8" width="9.28515625" style="5" customWidth="1"/>
    <col min="9" max="9" width="11.42578125" style="5" customWidth="1"/>
    <col min="10" max="10" width="13.28515625" style="5" customWidth="1"/>
    <col min="11" max="12" width="9.28515625" style="5" customWidth="1"/>
    <col min="13" max="13" width="11.42578125" style="5" customWidth="1"/>
    <col min="14" max="14" width="13.28515625" style="5" customWidth="1"/>
    <col min="15" max="15" width="81.140625" style="5" bestFit="1" customWidth="1"/>
    <col min="16" max="16384" width="8.85546875" style="5"/>
  </cols>
  <sheetData>
    <row r="1" spans="1:15" ht="18.75" x14ac:dyDescent="0.2">
      <c r="A1" s="146" t="s">
        <v>29</v>
      </c>
      <c r="B1" s="146" t="s">
        <v>30</v>
      </c>
      <c r="C1" s="154" t="s">
        <v>33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  <c r="O1" s="146" t="s">
        <v>31</v>
      </c>
    </row>
    <row r="2" spans="1:15" ht="18.75" x14ac:dyDescent="0.2">
      <c r="A2" s="146"/>
      <c r="B2" s="146"/>
      <c r="C2" s="157" t="s">
        <v>34</v>
      </c>
      <c r="D2" s="158"/>
      <c r="E2" s="158"/>
      <c r="F2" s="159"/>
      <c r="G2" s="160" t="s">
        <v>35</v>
      </c>
      <c r="H2" s="161"/>
      <c r="I2" s="161"/>
      <c r="J2" s="162"/>
      <c r="K2" s="163" t="s">
        <v>23</v>
      </c>
      <c r="L2" s="164"/>
      <c r="M2" s="164"/>
      <c r="N2" s="165"/>
      <c r="O2" s="146"/>
    </row>
    <row r="3" spans="1:15" ht="85.9" customHeight="1" x14ac:dyDescent="0.2">
      <c r="A3" s="146"/>
      <c r="B3" s="146"/>
      <c r="C3" s="93" t="s">
        <v>1</v>
      </c>
      <c r="D3" s="93" t="s">
        <v>2</v>
      </c>
      <c r="E3" s="40" t="s">
        <v>101</v>
      </c>
      <c r="F3" s="40" t="s">
        <v>104</v>
      </c>
      <c r="G3" s="94" t="s">
        <v>1</v>
      </c>
      <c r="H3" s="94" t="s">
        <v>2</v>
      </c>
      <c r="I3" s="41" t="s">
        <v>101</v>
      </c>
      <c r="J3" s="41" t="s">
        <v>104</v>
      </c>
      <c r="K3" s="95" t="s">
        <v>1</v>
      </c>
      <c r="L3" s="95" t="s">
        <v>2</v>
      </c>
      <c r="M3" s="42" t="s">
        <v>101</v>
      </c>
      <c r="N3" s="42" t="s">
        <v>104</v>
      </c>
      <c r="O3" s="146"/>
    </row>
    <row r="4" spans="1:15" ht="18.75" x14ac:dyDescent="0.2">
      <c r="A4" s="99" t="s">
        <v>45</v>
      </c>
      <c r="B4" s="100" t="s">
        <v>3</v>
      </c>
      <c r="C4" s="49">
        <v>143</v>
      </c>
      <c r="D4" s="53">
        <v>214</v>
      </c>
      <c r="E4" s="33">
        <v>357</v>
      </c>
      <c r="F4" s="31">
        <v>178.5</v>
      </c>
      <c r="G4" s="54">
        <v>162</v>
      </c>
      <c r="H4" s="49">
        <v>156</v>
      </c>
      <c r="I4" s="50">
        <v>318</v>
      </c>
      <c r="J4" s="30">
        <v>159</v>
      </c>
      <c r="K4" s="49">
        <v>177</v>
      </c>
      <c r="L4" s="54">
        <v>189</v>
      </c>
      <c r="M4" s="66">
        <v>366</v>
      </c>
      <c r="N4" s="30">
        <v>183</v>
      </c>
      <c r="O4" s="103" t="s">
        <v>4</v>
      </c>
    </row>
    <row r="5" spans="1:15" ht="18.75" x14ac:dyDescent="0.2">
      <c r="A5" s="43" t="s">
        <v>46</v>
      </c>
      <c r="B5" s="96" t="s">
        <v>89</v>
      </c>
      <c r="C5" s="29">
        <v>147</v>
      </c>
      <c r="D5" s="38">
        <v>147</v>
      </c>
      <c r="E5" s="67">
        <v>294</v>
      </c>
      <c r="F5" s="37">
        <v>147</v>
      </c>
      <c r="G5" s="29">
        <v>131</v>
      </c>
      <c r="H5" s="38">
        <v>146</v>
      </c>
      <c r="I5" s="50">
        <v>277</v>
      </c>
      <c r="J5" s="32">
        <v>138.5</v>
      </c>
      <c r="K5" s="38">
        <v>117</v>
      </c>
      <c r="L5" s="29">
        <v>111</v>
      </c>
      <c r="M5" s="50">
        <v>228</v>
      </c>
      <c r="N5" s="32">
        <v>114</v>
      </c>
      <c r="O5" s="29" t="s">
        <v>4</v>
      </c>
    </row>
    <row r="6" spans="1:15" ht="18.75" x14ac:dyDescent="0.2">
      <c r="A6" s="99" t="s">
        <v>53</v>
      </c>
      <c r="B6" s="100" t="s">
        <v>143</v>
      </c>
      <c r="C6" s="49">
        <v>118</v>
      </c>
      <c r="D6" s="54">
        <v>172</v>
      </c>
      <c r="E6" s="33">
        <v>290</v>
      </c>
      <c r="F6" s="31">
        <v>145</v>
      </c>
      <c r="G6" s="49">
        <v>135</v>
      </c>
      <c r="H6" s="54">
        <v>138</v>
      </c>
      <c r="I6" s="50">
        <v>273</v>
      </c>
      <c r="J6" s="30">
        <v>136.5</v>
      </c>
      <c r="K6" s="54">
        <v>178</v>
      </c>
      <c r="L6" s="49">
        <v>129</v>
      </c>
      <c r="M6" s="66">
        <v>307</v>
      </c>
      <c r="N6" s="30">
        <v>153.5</v>
      </c>
      <c r="O6" s="103" t="s">
        <v>133</v>
      </c>
    </row>
    <row r="7" spans="1:15" ht="18.75" x14ac:dyDescent="0.2">
      <c r="A7" s="44" t="s">
        <v>50</v>
      </c>
      <c r="B7" s="64" t="s">
        <v>112</v>
      </c>
      <c r="C7" s="38">
        <v>154</v>
      </c>
      <c r="D7" s="29">
        <v>122</v>
      </c>
      <c r="E7" s="33">
        <v>276</v>
      </c>
      <c r="F7" s="32">
        <v>138</v>
      </c>
      <c r="G7" s="38">
        <v>173</v>
      </c>
      <c r="H7" s="29">
        <v>137</v>
      </c>
      <c r="I7" s="50">
        <v>310</v>
      </c>
      <c r="J7" s="32">
        <v>155</v>
      </c>
      <c r="K7" s="29">
        <v>141</v>
      </c>
      <c r="L7" s="38">
        <v>176</v>
      </c>
      <c r="M7" s="66">
        <v>317</v>
      </c>
      <c r="N7" s="32">
        <v>158.5</v>
      </c>
      <c r="O7" s="29" t="s">
        <v>100</v>
      </c>
    </row>
    <row r="8" spans="1:15" ht="18.75" x14ac:dyDescent="0.2">
      <c r="A8" s="101" t="s">
        <v>51</v>
      </c>
      <c r="B8" s="102" t="s">
        <v>141</v>
      </c>
      <c r="C8" s="49">
        <v>91</v>
      </c>
      <c r="D8" s="54">
        <v>178</v>
      </c>
      <c r="E8" s="33">
        <v>269</v>
      </c>
      <c r="F8" s="30">
        <v>134.5</v>
      </c>
      <c r="G8" s="49">
        <v>143</v>
      </c>
      <c r="H8" s="54">
        <v>146</v>
      </c>
      <c r="I8" s="66">
        <v>289</v>
      </c>
      <c r="J8" s="30">
        <v>144.5</v>
      </c>
      <c r="K8" s="54">
        <v>143</v>
      </c>
      <c r="L8" s="49">
        <v>102</v>
      </c>
      <c r="M8" s="50">
        <v>245</v>
      </c>
      <c r="N8" s="30">
        <v>122.5</v>
      </c>
      <c r="O8" s="103" t="s">
        <v>120</v>
      </c>
    </row>
    <row r="9" spans="1:15" ht="18.75" x14ac:dyDescent="0.2">
      <c r="A9" s="44" t="s">
        <v>52</v>
      </c>
      <c r="B9" s="64" t="s">
        <v>108</v>
      </c>
      <c r="C9" s="38">
        <v>143</v>
      </c>
      <c r="D9" s="29">
        <v>122</v>
      </c>
      <c r="E9" s="67">
        <v>265</v>
      </c>
      <c r="F9" s="32">
        <v>132.5</v>
      </c>
      <c r="G9" s="29">
        <v>127</v>
      </c>
      <c r="H9" s="38">
        <v>138</v>
      </c>
      <c r="I9" s="50">
        <v>265</v>
      </c>
      <c r="J9" s="32">
        <v>132.5</v>
      </c>
      <c r="K9" s="29">
        <v>104</v>
      </c>
      <c r="L9" s="38">
        <v>151</v>
      </c>
      <c r="M9" s="50">
        <v>255</v>
      </c>
      <c r="N9" s="32">
        <v>127.5</v>
      </c>
      <c r="O9" s="29" t="s">
        <v>4</v>
      </c>
    </row>
    <row r="10" spans="1:15" ht="18.75" x14ac:dyDescent="0.2">
      <c r="A10" s="101" t="s">
        <v>49</v>
      </c>
      <c r="B10" s="102" t="s">
        <v>125</v>
      </c>
      <c r="C10" s="54">
        <v>148</v>
      </c>
      <c r="D10" s="49">
        <v>111</v>
      </c>
      <c r="E10" s="67">
        <v>259</v>
      </c>
      <c r="F10" s="30">
        <v>129.5</v>
      </c>
      <c r="G10" s="46" t="s">
        <v>32</v>
      </c>
      <c r="H10" s="46" t="s">
        <v>32</v>
      </c>
      <c r="I10" s="35" t="s">
        <v>32</v>
      </c>
      <c r="J10" s="36" t="s">
        <v>32</v>
      </c>
      <c r="K10" s="46" t="s">
        <v>32</v>
      </c>
      <c r="L10" s="46" t="s">
        <v>32</v>
      </c>
      <c r="M10" s="35" t="s">
        <v>32</v>
      </c>
      <c r="N10" s="36" t="s">
        <v>32</v>
      </c>
      <c r="O10" s="103" t="s">
        <v>28</v>
      </c>
    </row>
    <row r="11" spans="1:15" ht="18.75" x14ac:dyDescent="0.2">
      <c r="A11" s="44" t="s">
        <v>47</v>
      </c>
      <c r="B11" s="64" t="s">
        <v>124</v>
      </c>
      <c r="C11" s="29">
        <v>122</v>
      </c>
      <c r="D11" s="38">
        <v>129</v>
      </c>
      <c r="E11" s="67">
        <v>251</v>
      </c>
      <c r="F11" s="32">
        <v>125.5</v>
      </c>
      <c r="G11" s="38">
        <v>111</v>
      </c>
      <c r="H11" s="29">
        <v>91</v>
      </c>
      <c r="I11" s="50">
        <v>202</v>
      </c>
      <c r="J11" s="32">
        <v>101</v>
      </c>
      <c r="K11" s="52" t="s">
        <v>32</v>
      </c>
      <c r="L11" s="52" t="s">
        <v>32</v>
      </c>
      <c r="M11" s="35" t="s">
        <v>32</v>
      </c>
      <c r="N11" s="52" t="s">
        <v>32</v>
      </c>
      <c r="O11" s="29" t="s">
        <v>72</v>
      </c>
    </row>
    <row r="12" spans="1:15" ht="18.75" x14ac:dyDescent="0.2">
      <c r="A12" s="101" t="s">
        <v>206</v>
      </c>
      <c r="B12" s="102" t="s">
        <v>111</v>
      </c>
      <c r="C12" s="54">
        <v>138</v>
      </c>
      <c r="D12" s="49">
        <v>113</v>
      </c>
      <c r="E12" s="33">
        <v>251</v>
      </c>
      <c r="F12" s="30">
        <v>125.5</v>
      </c>
      <c r="G12" s="49">
        <v>148</v>
      </c>
      <c r="H12" s="54">
        <v>148</v>
      </c>
      <c r="I12" s="50">
        <v>296</v>
      </c>
      <c r="J12" s="30">
        <v>148</v>
      </c>
      <c r="K12" s="54">
        <v>158</v>
      </c>
      <c r="L12" s="49">
        <v>150</v>
      </c>
      <c r="M12" s="66">
        <v>308</v>
      </c>
      <c r="N12" s="30">
        <v>154</v>
      </c>
      <c r="O12" s="103" t="s">
        <v>100</v>
      </c>
    </row>
    <row r="13" spans="1:15" ht="18.75" x14ac:dyDescent="0.2">
      <c r="A13" s="44" t="s">
        <v>206</v>
      </c>
      <c r="B13" s="64" t="s">
        <v>99</v>
      </c>
      <c r="C13" s="38">
        <v>139</v>
      </c>
      <c r="D13" s="29">
        <v>112</v>
      </c>
      <c r="E13" s="67">
        <v>251</v>
      </c>
      <c r="F13" s="32">
        <v>125.5</v>
      </c>
      <c r="G13" s="52" t="s">
        <v>32</v>
      </c>
      <c r="H13" s="52" t="s">
        <v>32</v>
      </c>
      <c r="I13" s="35" t="s">
        <v>32</v>
      </c>
      <c r="J13" s="52" t="s">
        <v>32</v>
      </c>
      <c r="K13" s="52" t="s">
        <v>32</v>
      </c>
      <c r="L13" s="52" t="s">
        <v>32</v>
      </c>
      <c r="M13" s="35" t="s">
        <v>32</v>
      </c>
      <c r="N13" s="52" t="s">
        <v>32</v>
      </c>
      <c r="O13" s="29" t="s">
        <v>7</v>
      </c>
    </row>
    <row r="14" spans="1:15" ht="18.75" x14ac:dyDescent="0.2">
      <c r="A14" s="101" t="s">
        <v>55</v>
      </c>
      <c r="B14" s="102" t="s">
        <v>173</v>
      </c>
      <c r="C14" s="46" t="s">
        <v>32</v>
      </c>
      <c r="D14" s="46" t="s">
        <v>32</v>
      </c>
      <c r="E14" s="35" t="s">
        <v>32</v>
      </c>
      <c r="F14" s="36" t="s">
        <v>32</v>
      </c>
      <c r="G14" s="49">
        <v>112</v>
      </c>
      <c r="H14" s="54">
        <v>137</v>
      </c>
      <c r="I14" s="67">
        <v>249</v>
      </c>
      <c r="J14" s="30">
        <v>124.5</v>
      </c>
      <c r="K14" s="46" t="s">
        <v>32</v>
      </c>
      <c r="L14" s="46" t="s">
        <v>32</v>
      </c>
      <c r="M14" s="35" t="s">
        <v>32</v>
      </c>
      <c r="N14" s="36" t="s">
        <v>32</v>
      </c>
      <c r="O14" s="103" t="s">
        <v>172</v>
      </c>
    </row>
    <row r="15" spans="1:15" ht="18.75" x14ac:dyDescent="0.2">
      <c r="A15" s="44" t="s">
        <v>207</v>
      </c>
      <c r="B15" s="64" t="s">
        <v>122</v>
      </c>
      <c r="C15" s="38">
        <v>137</v>
      </c>
      <c r="D15" s="29">
        <v>111</v>
      </c>
      <c r="E15" s="33">
        <v>248</v>
      </c>
      <c r="F15" s="32">
        <v>124</v>
      </c>
      <c r="G15" s="29">
        <v>137</v>
      </c>
      <c r="H15" s="38">
        <v>147</v>
      </c>
      <c r="I15" s="66">
        <v>284</v>
      </c>
      <c r="J15" s="32">
        <v>142</v>
      </c>
      <c r="K15" s="29">
        <v>113</v>
      </c>
      <c r="L15" s="38">
        <v>120</v>
      </c>
      <c r="M15" s="50">
        <v>233</v>
      </c>
      <c r="N15" s="32">
        <v>116.5</v>
      </c>
      <c r="O15" s="29" t="s">
        <v>120</v>
      </c>
    </row>
    <row r="16" spans="1:15" ht="18.75" x14ac:dyDescent="0.2">
      <c r="A16" s="101" t="s">
        <v>207</v>
      </c>
      <c r="B16" s="102" t="s">
        <v>121</v>
      </c>
      <c r="C16" s="49">
        <v>113</v>
      </c>
      <c r="D16" s="54">
        <v>135</v>
      </c>
      <c r="E16" s="67">
        <v>248</v>
      </c>
      <c r="F16" s="30">
        <v>124</v>
      </c>
      <c r="G16" s="49">
        <v>84</v>
      </c>
      <c r="H16" s="54">
        <v>96</v>
      </c>
      <c r="I16" s="50">
        <v>180</v>
      </c>
      <c r="J16" s="30">
        <v>90</v>
      </c>
      <c r="K16" s="54">
        <v>93</v>
      </c>
      <c r="L16" s="49">
        <v>90</v>
      </c>
      <c r="M16" s="50">
        <v>183</v>
      </c>
      <c r="N16" s="30">
        <v>91.5</v>
      </c>
      <c r="O16" s="103" t="s">
        <v>120</v>
      </c>
    </row>
    <row r="17" spans="1:15" ht="18.75" x14ac:dyDescent="0.2">
      <c r="A17" s="44" t="s">
        <v>58</v>
      </c>
      <c r="B17" s="64" t="s">
        <v>192</v>
      </c>
      <c r="C17" s="38">
        <v>126</v>
      </c>
      <c r="D17" s="29">
        <v>121</v>
      </c>
      <c r="E17" s="33">
        <v>247</v>
      </c>
      <c r="F17" s="32">
        <v>123.5</v>
      </c>
      <c r="G17" s="38">
        <v>134</v>
      </c>
      <c r="H17" s="29">
        <v>116</v>
      </c>
      <c r="I17" s="66">
        <v>250</v>
      </c>
      <c r="J17" s="32">
        <v>125</v>
      </c>
      <c r="K17" s="38">
        <v>120</v>
      </c>
      <c r="L17" s="29">
        <v>104</v>
      </c>
      <c r="M17" s="50">
        <v>224</v>
      </c>
      <c r="N17" s="32">
        <v>112</v>
      </c>
      <c r="O17" s="29" t="s">
        <v>70</v>
      </c>
    </row>
    <row r="18" spans="1:15" ht="18.75" x14ac:dyDescent="0.2">
      <c r="A18" s="101" t="s">
        <v>75</v>
      </c>
      <c r="B18" s="102" t="s">
        <v>71</v>
      </c>
      <c r="C18" s="49">
        <v>111</v>
      </c>
      <c r="D18" s="54">
        <v>130</v>
      </c>
      <c r="E18" s="33">
        <v>241</v>
      </c>
      <c r="F18" s="30">
        <v>120.5</v>
      </c>
      <c r="G18" s="54">
        <v>118</v>
      </c>
      <c r="H18" s="49">
        <v>103</v>
      </c>
      <c r="I18" s="50">
        <v>221</v>
      </c>
      <c r="J18" s="30">
        <v>110.5</v>
      </c>
      <c r="K18" s="49">
        <v>118</v>
      </c>
      <c r="L18" s="54">
        <v>156</v>
      </c>
      <c r="M18" s="66">
        <v>274</v>
      </c>
      <c r="N18" s="30">
        <v>137</v>
      </c>
      <c r="O18" s="103" t="s">
        <v>182</v>
      </c>
    </row>
    <row r="19" spans="1:15" ht="18.75" x14ac:dyDescent="0.2">
      <c r="A19" s="44" t="s">
        <v>76</v>
      </c>
      <c r="B19" s="64" t="s">
        <v>109</v>
      </c>
      <c r="C19" s="29">
        <v>90</v>
      </c>
      <c r="D19" s="38">
        <v>150</v>
      </c>
      <c r="E19" s="33">
        <v>240</v>
      </c>
      <c r="F19" s="32">
        <v>120</v>
      </c>
      <c r="G19" s="38">
        <v>121</v>
      </c>
      <c r="H19" s="29">
        <v>111</v>
      </c>
      <c r="I19" s="50">
        <v>232</v>
      </c>
      <c r="J19" s="32">
        <v>116</v>
      </c>
      <c r="K19" s="38">
        <v>148</v>
      </c>
      <c r="L19" s="29">
        <v>128</v>
      </c>
      <c r="M19" s="66">
        <v>276</v>
      </c>
      <c r="N19" s="32">
        <v>138</v>
      </c>
      <c r="O19" s="29" t="s">
        <v>182</v>
      </c>
    </row>
    <row r="20" spans="1:15" ht="18.75" x14ac:dyDescent="0.2">
      <c r="A20" s="101" t="s">
        <v>208</v>
      </c>
      <c r="B20" s="102" t="s">
        <v>191</v>
      </c>
      <c r="C20" s="49">
        <v>118</v>
      </c>
      <c r="D20" s="54">
        <v>120</v>
      </c>
      <c r="E20" s="67">
        <v>238</v>
      </c>
      <c r="F20" s="30">
        <v>119</v>
      </c>
      <c r="G20" s="49">
        <v>113</v>
      </c>
      <c r="H20" s="54">
        <v>113</v>
      </c>
      <c r="I20" s="50">
        <v>226</v>
      </c>
      <c r="J20" s="30">
        <v>113</v>
      </c>
      <c r="K20" s="49">
        <v>75</v>
      </c>
      <c r="L20" s="54">
        <v>102</v>
      </c>
      <c r="M20" s="50">
        <v>177</v>
      </c>
      <c r="N20" s="30">
        <v>88.5</v>
      </c>
      <c r="O20" s="103" t="s">
        <v>182</v>
      </c>
    </row>
    <row r="21" spans="1:15" ht="18.75" x14ac:dyDescent="0.2">
      <c r="A21" s="44" t="s">
        <v>208</v>
      </c>
      <c r="B21" s="64" t="s">
        <v>98</v>
      </c>
      <c r="C21" s="52" t="s">
        <v>32</v>
      </c>
      <c r="D21" s="52" t="s">
        <v>32</v>
      </c>
      <c r="E21" s="35" t="s">
        <v>32</v>
      </c>
      <c r="F21" s="52" t="s">
        <v>32</v>
      </c>
      <c r="G21" s="38">
        <v>126</v>
      </c>
      <c r="H21" s="29">
        <v>112</v>
      </c>
      <c r="I21" s="67">
        <v>238</v>
      </c>
      <c r="J21" s="32">
        <v>119</v>
      </c>
      <c r="K21" s="52" t="s">
        <v>32</v>
      </c>
      <c r="L21" s="52" t="s">
        <v>32</v>
      </c>
      <c r="M21" s="35" t="s">
        <v>32</v>
      </c>
      <c r="N21" s="52" t="s">
        <v>32</v>
      </c>
      <c r="O21" s="29" t="s">
        <v>25</v>
      </c>
    </row>
    <row r="22" spans="1:15" ht="18.75" x14ac:dyDescent="0.2">
      <c r="A22" s="101" t="s">
        <v>61</v>
      </c>
      <c r="B22" s="102" t="s">
        <v>147</v>
      </c>
      <c r="C22" s="49">
        <v>95</v>
      </c>
      <c r="D22" s="54">
        <v>136</v>
      </c>
      <c r="E22" s="67">
        <v>231</v>
      </c>
      <c r="F22" s="30">
        <v>115.5</v>
      </c>
      <c r="G22" s="54">
        <v>103</v>
      </c>
      <c r="H22" s="49">
        <v>89</v>
      </c>
      <c r="I22" s="50">
        <v>192</v>
      </c>
      <c r="J22" s="30">
        <v>96</v>
      </c>
      <c r="K22" s="46" t="s">
        <v>32</v>
      </c>
      <c r="L22" s="46" t="s">
        <v>32</v>
      </c>
      <c r="M22" s="35" t="s">
        <v>32</v>
      </c>
      <c r="N22" s="36" t="s">
        <v>32</v>
      </c>
      <c r="O22" s="103" t="s">
        <v>72</v>
      </c>
    </row>
    <row r="23" spans="1:15" ht="18.75" x14ac:dyDescent="0.2">
      <c r="A23" s="44" t="s">
        <v>62</v>
      </c>
      <c r="B23" s="64" t="s">
        <v>41</v>
      </c>
      <c r="C23" s="29">
        <v>111</v>
      </c>
      <c r="D23" s="38">
        <v>115</v>
      </c>
      <c r="E23" s="33">
        <v>226</v>
      </c>
      <c r="F23" s="32">
        <v>113</v>
      </c>
      <c r="G23" s="29">
        <v>91</v>
      </c>
      <c r="H23" s="38">
        <v>120</v>
      </c>
      <c r="I23" s="50">
        <v>211</v>
      </c>
      <c r="J23" s="32">
        <v>105.5</v>
      </c>
      <c r="K23" s="38">
        <v>154</v>
      </c>
      <c r="L23" s="29">
        <v>91</v>
      </c>
      <c r="M23" s="66">
        <v>245</v>
      </c>
      <c r="N23" s="32">
        <v>122.5</v>
      </c>
      <c r="O23" s="29" t="s">
        <v>133</v>
      </c>
    </row>
    <row r="24" spans="1:15" ht="18.75" x14ac:dyDescent="0.2">
      <c r="A24" s="101" t="s">
        <v>63</v>
      </c>
      <c r="B24" s="102" t="s">
        <v>155</v>
      </c>
      <c r="C24" s="49">
        <v>106</v>
      </c>
      <c r="D24" s="54">
        <v>118</v>
      </c>
      <c r="E24" s="33">
        <v>224</v>
      </c>
      <c r="F24" s="30">
        <v>112</v>
      </c>
      <c r="G24" s="49">
        <v>106</v>
      </c>
      <c r="H24" s="54">
        <v>144</v>
      </c>
      <c r="I24" s="66">
        <v>250</v>
      </c>
      <c r="J24" s="30">
        <v>125</v>
      </c>
      <c r="K24" s="46" t="s">
        <v>32</v>
      </c>
      <c r="L24" s="46" t="s">
        <v>32</v>
      </c>
      <c r="M24" s="35" t="s">
        <v>32</v>
      </c>
      <c r="N24" s="36" t="s">
        <v>32</v>
      </c>
      <c r="O24" s="103" t="s">
        <v>129</v>
      </c>
    </row>
    <row r="25" spans="1:15" ht="18.75" x14ac:dyDescent="0.2">
      <c r="A25" s="44" t="s">
        <v>64</v>
      </c>
      <c r="B25" s="64" t="s">
        <v>90</v>
      </c>
      <c r="C25" s="38">
        <v>116</v>
      </c>
      <c r="D25" s="29">
        <v>107</v>
      </c>
      <c r="E25" s="67">
        <v>223</v>
      </c>
      <c r="F25" s="32">
        <v>111.5</v>
      </c>
      <c r="G25" s="52" t="s">
        <v>32</v>
      </c>
      <c r="H25" s="52" t="s">
        <v>32</v>
      </c>
      <c r="I25" s="35" t="s">
        <v>32</v>
      </c>
      <c r="J25" s="52" t="s">
        <v>32</v>
      </c>
      <c r="K25" s="52" t="s">
        <v>32</v>
      </c>
      <c r="L25" s="52" t="s">
        <v>32</v>
      </c>
      <c r="M25" s="35" t="s">
        <v>32</v>
      </c>
      <c r="N25" s="52" t="s">
        <v>32</v>
      </c>
      <c r="O25" s="29" t="s">
        <v>5</v>
      </c>
    </row>
    <row r="26" spans="1:15" ht="18.75" x14ac:dyDescent="0.2">
      <c r="A26" s="101" t="s">
        <v>65</v>
      </c>
      <c r="B26" s="102" t="s">
        <v>176</v>
      </c>
      <c r="C26" s="46" t="s">
        <v>32</v>
      </c>
      <c r="D26" s="46" t="s">
        <v>32</v>
      </c>
      <c r="E26" s="35" t="s">
        <v>32</v>
      </c>
      <c r="F26" s="36" t="s">
        <v>32</v>
      </c>
      <c r="G26" s="54">
        <v>113</v>
      </c>
      <c r="H26" s="49">
        <v>105</v>
      </c>
      <c r="I26" s="67">
        <v>218</v>
      </c>
      <c r="J26" s="30">
        <v>109</v>
      </c>
      <c r="K26" s="46" t="s">
        <v>32</v>
      </c>
      <c r="L26" s="46" t="s">
        <v>32</v>
      </c>
      <c r="M26" s="35" t="s">
        <v>32</v>
      </c>
      <c r="N26" s="36" t="s">
        <v>32</v>
      </c>
      <c r="O26" s="103" t="s">
        <v>172</v>
      </c>
    </row>
    <row r="27" spans="1:15" ht="18.75" x14ac:dyDescent="0.2">
      <c r="A27" s="44" t="s">
        <v>77</v>
      </c>
      <c r="B27" s="64" t="s">
        <v>150</v>
      </c>
      <c r="C27" s="38">
        <v>120</v>
      </c>
      <c r="D27" s="29">
        <v>94</v>
      </c>
      <c r="E27" s="33">
        <v>214</v>
      </c>
      <c r="F27" s="32">
        <v>107</v>
      </c>
      <c r="G27" s="29">
        <v>97</v>
      </c>
      <c r="H27" s="38">
        <v>119</v>
      </c>
      <c r="I27" s="66">
        <v>216</v>
      </c>
      <c r="J27" s="32">
        <v>108</v>
      </c>
      <c r="K27" s="52" t="s">
        <v>32</v>
      </c>
      <c r="L27" s="52" t="s">
        <v>32</v>
      </c>
      <c r="M27" s="35" t="s">
        <v>32</v>
      </c>
      <c r="N27" s="52" t="s">
        <v>32</v>
      </c>
      <c r="O27" s="29" t="s">
        <v>149</v>
      </c>
    </row>
    <row r="28" spans="1:15" ht="18.75" x14ac:dyDescent="0.2">
      <c r="A28" s="101" t="s">
        <v>78</v>
      </c>
      <c r="B28" s="102" t="s">
        <v>97</v>
      </c>
      <c r="C28" s="46" t="s">
        <v>32</v>
      </c>
      <c r="D28" s="46" t="s">
        <v>32</v>
      </c>
      <c r="E28" s="35" t="s">
        <v>32</v>
      </c>
      <c r="F28" s="36" t="s">
        <v>32</v>
      </c>
      <c r="G28" s="49">
        <v>85</v>
      </c>
      <c r="H28" s="54">
        <v>127</v>
      </c>
      <c r="I28" s="67">
        <v>212</v>
      </c>
      <c r="J28" s="30">
        <v>106</v>
      </c>
      <c r="K28" s="46" t="s">
        <v>32</v>
      </c>
      <c r="L28" s="46" t="s">
        <v>32</v>
      </c>
      <c r="M28" s="35" t="s">
        <v>32</v>
      </c>
      <c r="N28" s="36" t="s">
        <v>32</v>
      </c>
      <c r="O28" s="103" t="s">
        <v>25</v>
      </c>
    </row>
    <row r="29" spans="1:15" ht="18.75" x14ac:dyDescent="0.2">
      <c r="A29" s="44" t="s">
        <v>209</v>
      </c>
      <c r="B29" s="64" t="s">
        <v>152</v>
      </c>
      <c r="C29" s="29">
        <v>90</v>
      </c>
      <c r="D29" s="38">
        <v>120</v>
      </c>
      <c r="E29" s="33">
        <v>210</v>
      </c>
      <c r="F29" s="32">
        <v>105</v>
      </c>
      <c r="G29" s="29">
        <v>102</v>
      </c>
      <c r="H29" s="38">
        <v>119</v>
      </c>
      <c r="I29" s="66">
        <v>221</v>
      </c>
      <c r="J29" s="32">
        <v>110.5</v>
      </c>
      <c r="K29" s="52" t="s">
        <v>32</v>
      </c>
      <c r="L29" s="52" t="s">
        <v>32</v>
      </c>
      <c r="M29" s="35" t="s">
        <v>32</v>
      </c>
      <c r="N29" s="52" t="s">
        <v>32</v>
      </c>
      <c r="O29" s="29" t="s">
        <v>149</v>
      </c>
    </row>
    <row r="30" spans="1:15" ht="18.75" x14ac:dyDescent="0.2">
      <c r="A30" s="101" t="s">
        <v>209</v>
      </c>
      <c r="B30" s="102" t="s">
        <v>170</v>
      </c>
      <c r="C30" s="46" t="s">
        <v>32</v>
      </c>
      <c r="D30" s="46" t="s">
        <v>32</v>
      </c>
      <c r="E30" s="35" t="s">
        <v>32</v>
      </c>
      <c r="F30" s="36" t="s">
        <v>32</v>
      </c>
      <c r="G30" s="49">
        <v>93</v>
      </c>
      <c r="H30" s="54">
        <v>117</v>
      </c>
      <c r="I30" s="67">
        <v>210</v>
      </c>
      <c r="J30" s="30">
        <v>105</v>
      </c>
      <c r="K30" s="46" t="s">
        <v>32</v>
      </c>
      <c r="L30" s="46" t="s">
        <v>32</v>
      </c>
      <c r="M30" s="35" t="s">
        <v>32</v>
      </c>
      <c r="N30" s="36" t="s">
        <v>32</v>
      </c>
      <c r="O30" s="103" t="s">
        <v>25</v>
      </c>
    </row>
    <row r="31" spans="1:15" ht="18.75" x14ac:dyDescent="0.2">
      <c r="A31" s="44" t="s">
        <v>66</v>
      </c>
      <c r="B31" s="64" t="s">
        <v>19</v>
      </c>
      <c r="C31" s="29">
        <v>90</v>
      </c>
      <c r="D31" s="38">
        <v>119</v>
      </c>
      <c r="E31" s="67">
        <v>209</v>
      </c>
      <c r="F31" s="32">
        <v>104.5</v>
      </c>
      <c r="G31" s="52" t="s">
        <v>32</v>
      </c>
      <c r="H31" s="52" t="s">
        <v>32</v>
      </c>
      <c r="I31" s="35" t="s">
        <v>32</v>
      </c>
      <c r="J31" s="52" t="s">
        <v>32</v>
      </c>
      <c r="K31" s="52" t="s">
        <v>32</v>
      </c>
      <c r="L31" s="52" t="s">
        <v>32</v>
      </c>
      <c r="M31" s="35" t="s">
        <v>32</v>
      </c>
      <c r="N31" s="52" t="s">
        <v>32</v>
      </c>
      <c r="O31" s="29" t="s">
        <v>8</v>
      </c>
    </row>
    <row r="32" spans="1:15" ht="18.75" x14ac:dyDescent="0.2">
      <c r="A32" s="101" t="s">
        <v>136</v>
      </c>
      <c r="B32" s="102" t="s">
        <v>130</v>
      </c>
      <c r="C32" s="49">
        <v>101</v>
      </c>
      <c r="D32" s="54">
        <v>107</v>
      </c>
      <c r="E32" s="67">
        <v>208</v>
      </c>
      <c r="F32" s="30">
        <v>104</v>
      </c>
      <c r="G32" s="49">
        <v>95</v>
      </c>
      <c r="H32" s="54">
        <v>100</v>
      </c>
      <c r="I32" s="50">
        <v>195</v>
      </c>
      <c r="J32" s="30">
        <v>97.5</v>
      </c>
      <c r="K32" s="46" t="s">
        <v>32</v>
      </c>
      <c r="L32" s="46" t="s">
        <v>32</v>
      </c>
      <c r="M32" s="35" t="s">
        <v>32</v>
      </c>
      <c r="N32" s="36" t="s">
        <v>32</v>
      </c>
      <c r="O32" s="103" t="s">
        <v>129</v>
      </c>
    </row>
    <row r="33" spans="1:15" ht="18.75" x14ac:dyDescent="0.2">
      <c r="A33" s="44" t="s">
        <v>210</v>
      </c>
      <c r="B33" s="64" t="s">
        <v>117</v>
      </c>
      <c r="C33" s="29">
        <v>85</v>
      </c>
      <c r="D33" s="38">
        <v>114</v>
      </c>
      <c r="E33" s="33">
        <v>199</v>
      </c>
      <c r="F33" s="32">
        <v>99.5</v>
      </c>
      <c r="G33" s="29">
        <v>135</v>
      </c>
      <c r="H33" s="38">
        <v>141</v>
      </c>
      <c r="I33" s="66">
        <v>276</v>
      </c>
      <c r="J33" s="32">
        <v>138</v>
      </c>
      <c r="K33" s="29">
        <v>95</v>
      </c>
      <c r="L33" s="38">
        <v>126</v>
      </c>
      <c r="M33" s="50">
        <v>221</v>
      </c>
      <c r="N33" s="98">
        <v>110.5</v>
      </c>
      <c r="O33" s="29" t="s">
        <v>70</v>
      </c>
    </row>
    <row r="34" spans="1:15" ht="18.75" x14ac:dyDescent="0.2">
      <c r="A34" s="101" t="s">
        <v>210</v>
      </c>
      <c r="B34" s="102" t="s">
        <v>131</v>
      </c>
      <c r="C34" s="49">
        <v>96</v>
      </c>
      <c r="D34" s="54">
        <v>103</v>
      </c>
      <c r="E34" s="33">
        <v>199</v>
      </c>
      <c r="F34" s="30">
        <v>99.5</v>
      </c>
      <c r="G34" s="49">
        <v>99</v>
      </c>
      <c r="H34" s="54">
        <v>134</v>
      </c>
      <c r="I34" s="66">
        <v>233</v>
      </c>
      <c r="J34" s="30">
        <v>116.5</v>
      </c>
      <c r="K34" s="46" t="s">
        <v>32</v>
      </c>
      <c r="L34" s="46" t="s">
        <v>32</v>
      </c>
      <c r="M34" s="35" t="s">
        <v>32</v>
      </c>
      <c r="N34" s="36" t="s">
        <v>32</v>
      </c>
      <c r="O34" s="103" t="s">
        <v>129</v>
      </c>
    </row>
    <row r="35" spans="1:15" ht="18.75" x14ac:dyDescent="0.2">
      <c r="A35" s="44" t="s">
        <v>68</v>
      </c>
      <c r="B35" s="64" t="s">
        <v>107</v>
      </c>
      <c r="C35" s="29">
        <v>97</v>
      </c>
      <c r="D35" s="38">
        <v>100</v>
      </c>
      <c r="E35" s="67">
        <v>197</v>
      </c>
      <c r="F35" s="32">
        <v>98.5</v>
      </c>
      <c r="G35" s="52" t="s">
        <v>32</v>
      </c>
      <c r="H35" s="52" t="s">
        <v>32</v>
      </c>
      <c r="I35" s="35" t="s">
        <v>32</v>
      </c>
      <c r="J35" s="52" t="s">
        <v>32</v>
      </c>
      <c r="K35" s="52" t="s">
        <v>32</v>
      </c>
      <c r="L35" s="52" t="s">
        <v>32</v>
      </c>
      <c r="M35" s="35" t="s">
        <v>32</v>
      </c>
      <c r="N35" s="52" t="s">
        <v>32</v>
      </c>
      <c r="O35" s="29" t="s">
        <v>7</v>
      </c>
    </row>
    <row r="36" spans="1:15" ht="18.75" x14ac:dyDescent="0.2">
      <c r="A36" s="101" t="s">
        <v>211</v>
      </c>
      <c r="B36" s="102" t="s">
        <v>9</v>
      </c>
      <c r="C36" s="54">
        <v>110</v>
      </c>
      <c r="D36" s="49">
        <v>86</v>
      </c>
      <c r="E36" s="33">
        <v>196</v>
      </c>
      <c r="F36" s="30">
        <v>98</v>
      </c>
      <c r="G36" s="54">
        <v>142</v>
      </c>
      <c r="H36" s="49">
        <v>97</v>
      </c>
      <c r="I36" s="50">
        <v>239</v>
      </c>
      <c r="J36" s="30">
        <v>119.5</v>
      </c>
      <c r="K36" s="54">
        <v>144</v>
      </c>
      <c r="L36" s="49">
        <v>125</v>
      </c>
      <c r="M36" s="66">
        <v>269</v>
      </c>
      <c r="N36" s="30">
        <v>134.5</v>
      </c>
      <c r="O36" s="103" t="s">
        <v>133</v>
      </c>
    </row>
    <row r="37" spans="1:15" ht="18.75" x14ac:dyDescent="0.2">
      <c r="A37" s="44" t="s">
        <v>211</v>
      </c>
      <c r="B37" s="64" t="s">
        <v>148</v>
      </c>
      <c r="C37" s="38">
        <v>100</v>
      </c>
      <c r="D37" s="29">
        <v>96</v>
      </c>
      <c r="E37" s="33">
        <v>196</v>
      </c>
      <c r="F37" s="32">
        <v>98</v>
      </c>
      <c r="G37" s="38">
        <v>111</v>
      </c>
      <c r="H37" s="29">
        <v>93</v>
      </c>
      <c r="I37" s="66">
        <v>204</v>
      </c>
      <c r="J37" s="32">
        <v>102</v>
      </c>
      <c r="K37" s="52" t="s">
        <v>32</v>
      </c>
      <c r="L37" s="52" t="s">
        <v>32</v>
      </c>
      <c r="M37" s="35" t="s">
        <v>32</v>
      </c>
      <c r="N37" s="52" t="s">
        <v>32</v>
      </c>
      <c r="O37" s="29" t="s">
        <v>72</v>
      </c>
    </row>
    <row r="38" spans="1:15" ht="18.75" x14ac:dyDescent="0.2">
      <c r="A38" s="101" t="s">
        <v>211</v>
      </c>
      <c r="B38" s="102" t="s">
        <v>128</v>
      </c>
      <c r="C38" s="49">
        <v>86</v>
      </c>
      <c r="D38" s="54">
        <v>110</v>
      </c>
      <c r="E38" s="67">
        <v>196</v>
      </c>
      <c r="F38" s="30">
        <v>98</v>
      </c>
      <c r="G38" s="46" t="s">
        <v>32</v>
      </c>
      <c r="H38" s="46" t="s">
        <v>32</v>
      </c>
      <c r="I38" s="35" t="s">
        <v>32</v>
      </c>
      <c r="J38" s="36" t="s">
        <v>32</v>
      </c>
      <c r="K38" s="46" t="s">
        <v>32</v>
      </c>
      <c r="L38" s="46" t="s">
        <v>32</v>
      </c>
      <c r="M38" s="35" t="s">
        <v>32</v>
      </c>
      <c r="N38" s="36" t="s">
        <v>32</v>
      </c>
      <c r="O38" s="103" t="s">
        <v>10</v>
      </c>
    </row>
    <row r="39" spans="1:15" ht="18.75" x14ac:dyDescent="0.2">
      <c r="A39" s="44" t="s">
        <v>79</v>
      </c>
      <c r="B39" s="64" t="s">
        <v>116</v>
      </c>
      <c r="C39" s="38">
        <v>101</v>
      </c>
      <c r="D39" s="29">
        <v>94</v>
      </c>
      <c r="E39" s="67">
        <v>195</v>
      </c>
      <c r="F39" s="32">
        <v>97.5</v>
      </c>
      <c r="G39" s="52" t="s">
        <v>32</v>
      </c>
      <c r="H39" s="52" t="s">
        <v>32</v>
      </c>
      <c r="I39" s="35" t="s">
        <v>32</v>
      </c>
      <c r="J39" s="52" t="s">
        <v>32</v>
      </c>
      <c r="K39" s="52" t="s">
        <v>32</v>
      </c>
      <c r="L39" s="52" t="s">
        <v>32</v>
      </c>
      <c r="M39" s="35" t="s">
        <v>32</v>
      </c>
      <c r="N39" s="52" t="s">
        <v>32</v>
      </c>
      <c r="O39" s="29" t="s">
        <v>70</v>
      </c>
    </row>
    <row r="40" spans="1:15" ht="18.75" x14ac:dyDescent="0.2">
      <c r="A40" s="101" t="s">
        <v>80</v>
      </c>
      <c r="B40" s="102" t="s">
        <v>92</v>
      </c>
      <c r="C40" s="46" t="s">
        <v>32</v>
      </c>
      <c r="D40" s="46" t="s">
        <v>32</v>
      </c>
      <c r="E40" s="35" t="s">
        <v>32</v>
      </c>
      <c r="F40" s="36" t="s">
        <v>32</v>
      </c>
      <c r="G40" s="49">
        <v>92</v>
      </c>
      <c r="H40" s="54">
        <v>101</v>
      </c>
      <c r="I40" s="67">
        <v>193</v>
      </c>
      <c r="J40" s="30">
        <v>96.5</v>
      </c>
      <c r="K40" s="46" t="s">
        <v>32</v>
      </c>
      <c r="L40" s="46" t="s">
        <v>32</v>
      </c>
      <c r="M40" s="35" t="s">
        <v>32</v>
      </c>
      <c r="N40" s="36" t="s">
        <v>32</v>
      </c>
      <c r="O40" s="103" t="s">
        <v>91</v>
      </c>
    </row>
    <row r="41" spans="1:15" ht="18.75" x14ac:dyDescent="0.2">
      <c r="A41" s="44" t="s">
        <v>81</v>
      </c>
      <c r="B41" s="64" t="s">
        <v>27</v>
      </c>
      <c r="C41" s="38">
        <v>100</v>
      </c>
      <c r="D41" s="29">
        <v>91</v>
      </c>
      <c r="E41" s="67">
        <v>191</v>
      </c>
      <c r="F41" s="32">
        <v>95.5</v>
      </c>
      <c r="G41" s="52" t="s">
        <v>32</v>
      </c>
      <c r="H41" s="52" t="s">
        <v>32</v>
      </c>
      <c r="I41" s="35" t="s">
        <v>32</v>
      </c>
      <c r="J41" s="52" t="s">
        <v>32</v>
      </c>
      <c r="K41" s="52" t="s">
        <v>32</v>
      </c>
      <c r="L41" s="52" t="s">
        <v>32</v>
      </c>
      <c r="M41" s="35" t="s">
        <v>32</v>
      </c>
      <c r="N41" s="52" t="s">
        <v>32</v>
      </c>
      <c r="O41" s="29" t="s">
        <v>8</v>
      </c>
    </row>
    <row r="42" spans="1:15" ht="18.75" x14ac:dyDescent="0.2">
      <c r="A42" s="101" t="s">
        <v>82</v>
      </c>
      <c r="B42" s="102" t="s">
        <v>106</v>
      </c>
      <c r="C42" s="49">
        <v>64</v>
      </c>
      <c r="D42" s="54">
        <v>126</v>
      </c>
      <c r="E42" s="67">
        <v>190</v>
      </c>
      <c r="F42" s="30">
        <v>95</v>
      </c>
      <c r="G42" s="46" t="s">
        <v>32</v>
      </c>
      <c r="H42" s="46" t="s">
        <v>32</v>
      </c>
      <c r="I42" s="35" t="s">
        <v>32</v>
      </c>
      <c r="J42" s="36" t="s">
        <v>32</v>
      </c>
      <c r="K42" s="46" t="s">
        <v>32</v>
      </c>
      <c r="L42" s="46" t="s">
        <v>32</v>
      </c>
      <c r="M42" s="35" t="s">
        <v>32</v>
      </c>
      <c r="N42" s="36" t="s">
        <v>32</v>
      </c>
      <c r="O42" s="103" t="s">
        <v>7</v>
      </c>
    </row>
    <row r="43" spans="1:15" ht="18.75" x14ac:dyDescent="0.2">
      <c r="A43" s="44" t="s">
        <v>83</v>
      </c>
      <c r="B43" s="64" t="s">
        <v>175</v>
      </c>
      <c r="C43" s="52" t="s">
        <v>32</v>
      </c>
      <c r="D43" s="52" t="s">
        <v>32</v>
      </c>
      <c r="E43" s="35" t="s">
        <v>32</v>
      </c>
      <c r="F43" s="52" t="s">
        <v>32</v>
      </c>
      <c r="G43" s="29">
        <v>83</v>
      </c>
      <c r="H43" s="38">
        <v>104</v>
      </c>
      <c r="I43" s="67">
        <v>187</v>
      </c>
      <c r="J43" s="32">
        <v>93.5</v>
      </c>
      <c r="K43" s="52" t="s">
        <v>32</v>
      </c>
      <c r="L43" s="52" t="s">
        <v>32</v>
      </c>
      <c r="M43" s="35" t="s">
        <v>32</v>
      </c>
      <c r="N43" s="52" t="s">
        <v>32</v>
      </c>
      <c r="O43" s="29" t="s">
        <v>172</v>
      </c>
    </row>
    <row r="44" spans="1:15" ht="18.75" x14ac:dyDescent="0.2">
      <c r="A44" s="101" t="s">
        <v>84</v>
      </c>
      <c r="B44" s="102" t="s">
        <v>178</v>
      </c>
      <c r="C44" s="46" t="s">
        <v>32</v>
      </c>
      <c r="D44" s="46" t="s">
        <v>32</v>
      </c>
      <c r="E44" s="35" t="s">
        <v>32</v>
      </c>
      <c r="F44" s="36" t="s">
        <v>32</v>
      </c>
      <c r="G44" s="54">
        <v>93</v>
      </c>
      <c r="H44" s="49">
        <v>92</v>
      </c>
      <c r="I44" s="67">
        <v>185</v>
      </c>
      <c r="J44" s="30">
        <v>92.5</v>
      </c>
      <c r="K44" s="46" t="s">
        <v>32</v>
      </c>
      <c r="L44" s="46" t="s">
        <v>32</v>
      </c>
      <c r="M44" s="35" t="s">
        <v>32</v>
      </c>
      <c r="N44" s="36" t="s">
        <v>32</v>
      </c>
      <c r="O44" s="103" t="s">
        <v>91</v>
      </c>
    </row>
    <row r="45" spans="1:15" ht="18.75" x14ac:dyDescent="0.2">
      <c r="A45" s="44" t="s">
        <v>85</v>
      </c>
      <c r="B45" s="64" t="s">
        <v>127</v>
      </c>
      <c r="C45" s="38">
        <v>92</v>
      </c>
      <c r="D45" s="29">
        <v>86</v>
      </c>
      <c r="E45" s="67">
        <v>178</v>
      </c>
      <c r="F45" s="32">
        <v>89</v>
      </c>
      <c r="G45" s="52" t="s">
        <v>32</v>
      </c>
      <c r="H45" s="52" t="s">
        <v>32</v>
      </c>
      <c r="I45" s="35" t="s">
        <v>32</v>
      </c>
      <c r="J45" s="52" t="s">
        <v>32</v>
      </c>
      <c r="K45" s="52" t="s">
        <v>32</v>
      </c>
      <c r="L45" s="52" t="s">
        <v>32</v>
      </c>
      <c r="M45" s="35" t="s">
        <v>32</v>
      </c>
      <c r="N45" s="52" t="s">
        <v>32</v>
      </c>
      <c r="O45" s="29" t="s">
        <v>10</v>
      </c>
    </row>
    <row r="46" spans="1:15" ht="18.75" x14ac:dyDescent="0.2">
      <c r="A46" s="101" t="s">
        <v>86</v>
      </c>
      <c r="B46" s="102" t="s">
        <v>186</v>
      </c>
      <c r="C46" s="54">
        <v>101</v>
      </c>
      <c r="D46" s="49">
        <v>60</v>
      </c>
      <c r="E46" s="67">
        <v>161</v>
      </c>
      <c r="F46" s="30">
        <v>80.5</v>
      </c>
      <c r="G46" s="46" t="s">
        <v>32</v>
      </c>
      <c r="H46" s="46" t="s">
        <v>32</v>
      </c>
      <c r="I46" s="35" t="s">
        <v>32</v>
      </c>
      <c r="J46" s="36" t="s">
        <v>32</v>
      </c>
      <c r="K46" s="46" t="s">
        <v>32</v>
      </c>
      <c r="L46" s="46" t="s">
        <v>32</v>
      </c>
      <c r="M46" s="35" t="s">
        <v>32</v>
      </c>
      <c r="N46" s="36" t="s">
        <v>32</v>
      </c>
      <c r="O46" s="103" t="s">
        <v>28</v>
      </c>
    </row>
    <row r="47" spans="1:15" ht="18.75" x14ac:dyDescent="0.2">
      <c r="A47" s="44" t="s">
        <v>87</v>
      </c>
      <c r="B47" s="64" t="s">
        <v>163</v>
      </c>
      <c r="C47" s="38">
        <v>78</v>
      </c>
      <c r="D47" s="29">
        <v>61</v>
      </c>
      <c r="E47" s="67">
        <v>139</v>
      </c>
      <c r="F47" s="32">
        <v>69.5</v>
      </c>
      <c r="G47" s="52" t="s">
        <v>32</v>
      </c>
      <c r="H47" s="52" t="s">
        <v>32</v>
      </c>
      <c r="I47" s="35" t="s">
        <v>32</v>
      </c>
      <c r="J47" s="52" t="s">
        <v>32</v>
      </c>
      <c r="K47" s="52" t="s">
        <v>32</v>
      </c>
      <c r="L47" s="52" t="s">
        <v>32</v>
      </c>
      <c r="M47" s="35" t="s">
        <v>32</v>
      </c>
      <c r="N47" s="52" t="s">
        <v>32</v>
      </c>
      <c r="O47" s="29" t="s">
        <v>6</v>
      </c>
    </row>
    <row r="48" spans="1:15" ht="18.75" x14ac:dyDescent="0.2">
      <c r="A48" s="101" t="s">
        <v>88</v>
      </c>
      <c r="B48" s="102" t="s">
        <v>167</v>
      </c>
      <c r="C48" s="54">
        <v>68</v>
      </c>
      <c r="D48" s="49">
        <v>64</v>
      </c>
      <c r="E48" s="67">
        <v>132</v>
      </c>
      <c r="F48" s="30">
        <v>66</v>
      </c>
      <c r="G48" s="46" t="s">
        <v>32</v>
      </c>
      <c r="H48" s="46" t="s">
        <v>32</v>
      </c>
      <c r="I48" s="35" t="s">
        <v>32</v>
      </c>
      <c r="J48" s="36" t="s">
        <v>32</v>
      </c>
      <c r="K48" s="46" t="s">
        <v>32</v>
      </c>
      <c r="L48" s="46" t="s">
        <v>32</v>
      </c>
      <c r="M48" s="35" t="s">
        <v>32</v>
      </c>
      <c r="N48" s="36" t="s">
        <v>32</v>
      </c>
      <c r="O48" s="103" t="s">
        <v>6</v>
      </c>
    </row>
    <row r="49" spans="1:15" ht="18.75" x14ac:dyDescent="0.2">
      <c r="A49" s="44" t="s">
        <v>103</v>
      </c>
      <c r="B49" s="64" t="s">
        <v>165</v>
      </c>
      <c r="C49" s="29">
        <v>53</v>
      </c>
      <c r="D49" s="38">
        <v>59</v>
      </c>
      <c r="E49" s="67">
        <v>112</v>
      </c>
      <c r="F49" s="32">
        <v>56</v>
      </c>
      <c r="G49" s="52" t="s">
        <v>32</v>
      </c>
      <c r="H49" s="52" t="s">
        <v>32</v>
      </c>
      <c r="I49" s="35" t="s">
        <v>32</v>
      </c>
      <c r="J49" s="52" t="s">
        <v>32</v>
      </c>
      <c r="K49" s="52" t="s">
        <v>32</v>
      </c>
      <c r="L49" s="52" t="s">
        <v>32</v>
      </c>
      <c r="M49" s="35" t="s">
        <v>32</v>
      </c>
      <c r="N49" s="52" t="s">
        <v>32</v>
      </c>
      <c r="O49" s="29" t="s">
        <v>6</v>
      </c>
    </row>
    <row r="50" spans="1:15" ht="18.75" x14ac:dyDescent="0.2">
      <c r="A50" s="101" t="s">
        <v>105</v>
      </c>
      <c r="B50" s="102" t="s">
        <v>197</v>
      </c>
      <c r="C50" s="46" t="s">
        <v>32</v>
      </c>
      <c r="D50" s="46" t="s">
        <v>32</v>
      </c>
      <c r="E50" s="35" t="s">
        <v>32</v>
      </c>
      <c r="F50" s="36" t="s">
        <v>32</v>
      </c>
      <c r="G50" s="49">
        <v>70</v>
      </c>
      <c r="H50" s="54">
        <v>132</v>
      </c>
      <c r="I50" s="66">
        <v>202</v>
      </c>
      <c r="J50" s="30">
        <v>101</v>
      </c>
      <c r="K50" s="54">
        <v>86</v>
      </c>
      <c r="L50" s="49">
        <v>82</v>
      </c>
      <c r="M50" s="50">
        <v>168</v>
      </c>
      <c r="N50" s="30">
        <v>84</v>
      </c>
      <c r="O50" s="103" t="s">
        <v>70</v>
      </c>
    </row>
    <row r="54" spans="1:15" ht="17.45" customHeight="1" x14ac:dyDescent="0.2">
      <c r="C54" s="47">
        <v>1</v>
      </c>
      <c r="D54" s="152" t="s">
        <v>3</v>
      </c>
      <c r="E54" s="152"/>
      <c r="F54" s="152"/>
      <c r="G54" s="152"/>
      <c r="H54" s="152"/>
      <c r="I54" s="28"/>
      <c r="J54" s="151" t="s">
        <v>137</v>
      </c>
      <c r="K54" s="151"/>
      <c r="L54" s="151"/>
      <c r="M54" s="151"/>
      <c r="N54" s="151"/>
    </row>
    <row r="55" spans="1:15" ht="18.75" x14ac:dyDescent="0.2">
      <c r="C55" s="43">
        <v>2</v>
      </c>
      <c r="D55" s="153" t="s">
        <v>89</v>
      </c>
      <c r="E55" s="153"/>
      <c r="F55" s="153"/>
      <c r="G55" s="153"/>
      <c r="H55" s="153"/>
      <c r="I55" s="34" t="s">
        <v>36</v>
      </c>
      <c r="J55" s="151"/>
      <c r="K55" s="151"/>
      <c r="L55" s="151"/>
      <c r="M55" s="151"/>
      <c r="N55" s="151"/>
    </row>
    <row r="56" spans="1:15" ht="17.45" customHeight="1" x14ac:dyDescent="0.2">
      <c r="C56" s="47" t="s">
        <v>53</v>
      </c>
      <c r="D56" s="152" t="s">
        <v>143</v>
      </c>
      <c r="E56" s="152"/>
      <c r="F56" s="152"/>
      <c r="G56" s="152"/>
      <c r="H56" s="152"/>
      <c r="I56" s="28"/>
      <c r="J56" s="151"/>
      <c r="K56" s="151"/>
      <c r="L56" s="151"/>
      <c r="M56" s="151"/>
      <c r="N56" s="151"/>
    </row>
    <row r="57" spans="1:15" x14ac:dyDescent="0.2">
      <c r="C57"/>
      <c r="D57"/>
      <c r="E57"/>
      <c r="F57"/>
      <c r="G57"/>
      <c r="H57"/>
      <c r="I57"/>
      <c r="J57"/>
      <c r="K57"/>
      <c r="L57"/>
      <c r="M57"/>
    </row>
    <row r="58" spans="1:15" ht="18.75" x14ac:dyDescent="0.2">
      <c r="C58" s="38">
        <v>190</v>
      </c>
      <c r="D58" s="150" t="s">
        <v>36</v>
      </c>
      <c r="E58" s="151" t="s">
        <v>204</v>
      </c>
      <c r="F58" s="151"/>
      <c r="G58" s="151"/>
      <c r="H58" s="151"/>
      <c r="I58" s="70"/>
      <c r="J58"/>
      <c r="K58"/>
      <c r="L58"/>
      <c r="M58"/>
    </row>
    <row r="59" spans="1:15" ht="18.75" x14ac:dyDescent="0.2">
      <c r="C59" s="48">
        <v>191</v>
      </c>
      <c r="D59" s="150"/>
      <c r="E59" s="151"/>
      <c r="F59" s="151"/>
      <c r="G59" s="151"/>
      <c r="H59" s="151"/>
      <c r="I59"/>
      <c r="J59"/>
      <c r="K59"/>
      <c r="L59"/>
      <c r="M59"/>
    </row>
    <row r="60" spans="1:15" x14ac:dyDescent="0.2">
      <c r="C60"/>
      <c r="D60"/>
      <c r="E60"/>
      <c r="F60"/>
      <c r="G60"/>
      <c r="H60"/>
      <c r="I60"/>
      <c r="J60"/>
      <c r="K60"/>
      <c r="L60"/>
      <c r="M60"/>
    </row>
    <row r="61" spans="1:15" ht="18" customHeight="1" x14ac:dyDescent="0.2">
      <c r="C61" s="33">
        <v>527</v>
      </c>
      <c r="D61" s="34" t="s">
        <v>36</v>
      </c>
      <c r="E61" s="151" t="s">
        <v>203</v>
      </c>
      <c r="F61" s="151"/>
      <c r="G61" s="151"/>
      <c r="H61" s="151"/>
      <c r="I61" s="151"/>
      <c r="J61" s="151"/>
      <c r="K61" s="151"/>
      <c r="L61" s="151"/>
      <c r="M61" s="151"/>
      <c r="N61" s="151"/>
      <c r="O61" s="151"/>
    </row>
    <row r="62" spans="1:15" ht="18.75" x14ac:dyDescent="0.2">
      <c r="C62" s="34"/>
      <c r="D62" s="34"/>
      <c r="E62" s="70"/>
      <c r="F62" s="70"/>
      <c r="G62" s="70"/>
      <c r="H62" s="70"/>
      <c r="I62" s="70"/>
      <c r="J62" s="70"/>
      <c r="K62" s="70"/>
    </row>
    <row r="63" spans="1:15" ht="18.75" x14ac:dyDescent="0.2">
      <c r="C63" s="67">
        <v>162</v>
      </c>
      <c r="D63" s="150" t="s">
        <v>36</v>
      </c>
      <c r="E63" s="151" t="s">
        <v>37</v>
      </c>
      <c r="F63" s="151"/>
      <c r="G63" s="151"/>
      <c r="H63" s="151"/>
      <c r="I63" s="151"/>
      <c r="J63" s="151"/>
      <c r="K63" s="70"/>
    </row>
    <row r="64" spans="1:15" ht="18.75" x14ac:dyDescent="0.2">
      <c r="C64" s="66">
        <v>211</v>
      </c>
      <c r="D64" s="150"/>
      <c r="E64" s="151"/>
      <c r="F64" s="151"/>
      <c r="G64" s="151"/>
      <c r="H64" s="151"/>
      <c r="I64" s="151"/>
      <c r="J64" s="151"/>
      <c r="K64" s="70"/>
    </row>
    <row r="65" spans="3:13" x14ac:dyDescent="0.2">
      <c r="C65"/>
      <c r="D65"/>
      <c r="E65"/>
      <c r="F65"/>
      <c r="G65"/>
      <c r="H65"/>
      <c r="I65"/>
      <c r="J65"/>
      <c r="K65"/>
      <c r="L65"/>
      <c r="M65"/>
    </row>
    <row r="66" spans="3:13" ht="18.75" x14ac:dyDescent="0.2">
      <c r="C66" s="53">
        <v>214</v>
      </c>
      <c r="D66" s="34" t="s">
        <v>36</v>
      </c>
      <c r="E66" s="151" t="s">
        <v>69</v>
      </c>
      <c r="F66" s="151"/>
      <c r="G66" s="151"/>
      <c r="H66" s="151"/>
      <c r="I66" s="151"/>
      <c r="J66" s="151"/>
      <c r="K66" s="151"/>
      <c r="L66" s="151"/>
      <c r="M66" s="151"/>
    </row>
    <row r="67" spans="3:13" x14ac:dyDescent="0.2">
      <c r="C67"/>
      <c r="D67"/>
      <c r="E67"/>
      <c r="F67"/>
      <c r="G67"/>
      <c r="H67"/>
      <c r="I67"/>
      <c r="J67"/>
      <c r="K67"/>
      <c r="L67"/>
      <c r="M67"/>
    </row>
    <row r="68" spans="3:13" ht="18.75" x14ac:dyDescent="0.2">
      <c r="C68" s="31">
        <v>164</v>
      </c>
      <c r="D68" s="150" t="s">
        <v>36</v>
      </c>
      <c r="E68" s="151" t="s">
        <v>138</v>
      </c>
      <c r="F68" s="151"/>
      <c r="G68" s="151"/>
      <c r="H68" s="151"/>
      <c r="I68" s="151"/>
      <c r="J68" s="151"/>
      <c r="K68"/>
      <c r="L68"/>
      <c r="M68"/>
    </row>
    <row r="69" spans="3:13" ht="18.75" x14ac:dyDescent="0.2">
      <c r="C69" s="37">
        <v>145.66666666666666</v>
      </c>
      <c r="D69" s="150"/>
      <c r="E69" s="151"/>
      <c r="F69" s="151"/>
      <c r="G69" s="151"/>
      <c r="H69" s="151"/>
      <c r="I69" s="151"/>
      <c r="J69" s="151"/>
      <c r="K69"/>
      <c r="L69"/>
      <c r="M69"/>
    </row>
  </sheetData>
  <mergeCells count="19">
    <mergeCell ref="C1:N1"/>
    <mergeCell ref="A1:A3"/>
    <mergeCell ref="B1:B3"/>
    <mergeCell ref="O1:O3"/>
    <mergeCell ref="C2:F2"/>
    <mergeCell ref="G2:J2"/>
    <mergeCell ref="K2:N2"/>
    <mergeCell ref="D68:D69"/>
    <mergeCell ref="E68:J69"/>
    <mergeCell ref="J54:N56"/>
    <mergeCell ref="D54:H54"/>
    <mergeCell ref="D58:D59"/>
    <mergeCell ref="E58:H59"/>
    <mergeCell ref="D56:H56"/>
    <mergeCell ref="D55:H55"/>
    <mergeCell ref="D63:D64"/>
    <mergeCell ref="E63:J64"/>
    <mergeCell ref="E66:M66"/>
    <mergeCell ref="E61:O6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78"/>
  <sheetViews>
    <sheetView tabSelected="1" zoomScaleNormal="100" workbookViewId="0">
      <pane xSplit="14" ySplit="4" topLeftCell="O41" activePane="bottomRight" state="frozen"/>
      <selection pane="topRight" activeCell="P1" sqref="P1"/>
      <selection pane="bottomLeft" activeCell="A4" sqref="A4"/>
      <selection pane="bottomRight" activeCell="B49" sqref="B49"/>
    </sheetView>
  </sheetViews>
  <sheetFormatPr defaultColWidth="8.85546875" defaultRowHeight="12.75" x14ac:dyDescent="0.2"/>
  <cols>
    <col min="1" max="1" width="9.140625" style="69" customWidth="1"/>
    <col min="2" max="2" width="44.85546875" style="69" bestFit="1" customWidth="1"/>
    <col min="3" max="4" width="9.28515625" style="69" customWidth="1"/>
    <col min="5" max="5" width="11.42578125" style="69" customWidth="1"/>
    <col min="6" max="6" width="13.28515625" style="69" customWidth="1"/>
    <col min="7" max="8" width="9.28515625" style="69" customWidth="1"/>
    <col min="9" max="9" width="11.42578125" style="69" customWidth="1"/>
    <col min="10" max="10" width="13.28515625" style="69" customWidth="1"/>
    <col min="11" max="12" width="9.28515625" style="69" customWidth="1"/>
    <col min="13" max="13" width="11.42578125" style="69" customWidth="1"/>
    <col min="14" max="14" width="13.28515625" style="69" customWidth="1"/>
    <col min="15" max="15" width="81.140625" style="69" bestFit="1" customWidth="1"/>
    <col min="16" max="16384" width="8.85546875" style="5"/>
  </cols>
  <sheetData>
    <row r="1" spans="1:15" ht="18.75" x14ac:dyDescent="0.2">
      <c r="A1" s="146" t="s">
        <v>29</v>
      </c>
      <c r="B1" s="146" t="s">
        <v>30</v>
      </c>
      <c r="C1" s="154" t="s">
        <v>33</v>
      </c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  <c r="O1" s="146" t="s">
        <v>31</v>
      </c>
    </row>
    <row r="2" spans="1:15" ht="18.75" x14ac:dyDescent="0.2">
      <c r="A2" s="146"/>
      <c r="B2" s="146"/>
      <c r="C2" s="157" t="s">
        <v>34</v>
      </c>
      <c r="D2" s="158"/>
      <c r="E2" s="158"/>
      <c r="F2" s="159"/>
      <c r="G2" s="160" t="s">
        <v>35</v>
      </c>
      <c r="H2" s="161"/>
      <c r="I2" s="161"/>
      <c r="J2" s="162"/>
      <c r="K2" s="163" t="s">
        <v>23</v>
      </c>
      <c r="L2" s="164"/>
      <c r="M2" s="164"/>
      <c r="N2" s="165"/>
      <c r="O2" s="146"/>
    </row>
    <row r="3" spans="1:15" ht="78.599999999999994" customHeight="1" x14ac:dyDescent="0.2">
      <c r="A3" s="146"/>
      <c r="B3" s="146"/>
      <c r="C3" s="93" t="s">
        <v>1</v>
      </c>
      <c r="D3" s="93" t="s">
        <v>2</v>
      </c>
      <c r="E3" s="40" t="s">
        <v>101</v>
      </c>
      <c r="F3" s="40" t="s">
        <v>104</v>
      </c>
      <c r="G3" s="94" t="s">
        <v>1</v>
      </c>
      <c r="H3" s="94" t="s">
        <v>2</v>
      </c>
      <c r="I3" s="41" t="s">
        <v>101</v>
      </c>
      <c r="J3" s="41" t="s">
        <v>104</v>
      </c>
      <c r="K3" s="95" t="s">
        <v>1</v>
      </c>
      <c r="L3" s="95" t="s">
        <v>2</v>
      </c>
      <c r="M3" s="42" t="s">
        <v>101</v>
      </c>
      <c r="N3" s="42" t="s">
        <v>104</v>
      </c>
      <c r="O3" s="146"/>
    </row>
    <row r="4" spans="1:15" ht="18.75" x14ac:dyDescent="0.2">
      <c r="A4" s="43" t="s">
        <v>45</v>
      </c>
      <c r="B4" s="96" t="s">
        <v>42</v>
      </c>
      <c r="C4" s="53">
        <v>155</v>
      </c>
      <c r="D4" s="29">
        <v>105</v>
      </c>
      <c r="E4" s="67">
        <v>260</v>
      </c>
      <c r="F4" s="37">
        <v>130</v>
      </c>
      <c r="G4" s="90">
        <v>121</v>
      </c>
      <c r="H4" s="29">
        <v>120</v>
      </c>
      <c r="I4" s="50">
        <v>241</v>
      </c>
      <c r="J4" s="32">
        <v>120.5</v>
      </c>
      <c r="K4" s="90">
        <v>150</v>
      </c>
      <c r="L4" s="29">
        <v>97</v>
      </c>
      <c r="M4" s="50">
        <v>247</v>
      </c>
      <c r="N4" s="32">
        <v>123.5</v>
      </c>
      <c r="O4" s="29" t="s">
        <v>182</v>
      </c>
    </row>
    <row r="5" spans="1:15" ht="18.75" x14ac:dyDescent="0.2">
      <c r="A5" s="92" t="s">
        <v>46</v>
      </c>
      <c r="B5" s="97" t="s">
        <v>140</v>
      </c>
      <c r="C5" s="51">
        <v>109</v>
      </c>
      <c r="D5" s="89">
        <v>147</v>
      </c>
      <c r="E5" s="67">
        <v>256</v>
      </c>
      <c r="F5" s="31">
        <v>128</v>
      </c>
      <c r="G5" s="89">
        <v>135</v>
      </c>
      <c r="H5" s="51">
        <v>108</v>
      </c>
      <c r="I5" s="50">
        <v>243</v>
      </c>
      <c r="J5" s="30">
        <v>121.5</v>
      </c>
      <c r="K5" s="89">
        <v>113</v>
      </c>
      <c r="L5" s="51">
        <v>100</v>
      </c>
      <c r="M5" s="50">
        <v>213</v>
      </c>
      <c r="N5" s="30">
        <v>106.5</v>
      </c>
      <c r="O5" s="87" t="s">
        <v>4</v>
      </c>
    </row>
    <row r="6" spans="1:15" ht="18.75" x14ac:dyDescent="0.2">
      <c r="A6" s="43" t="s">
        <v>53</v>
      </c>
      <c r="B6" s="96" t="s">
        <v>151</v>
      </c>
      <c r="C6" s="29">
        <v>83</v>
      </c>
      <c r="D6" s="53">
        <v>155</v>
      </c>
      <c r="E6" s="33">
        <v>238</v>
      </c>
      <c r="F6" s="37">
        <v>119</v>
      </c>
      <c r="G6" s="90">
        <v>138</v>
      </c>
      <c r="H6" s="29">
        <v>108</v>
      </c>
      <c r="I6" s="66">
        <v>246</v>
      </c>
      <c r="J6" s="32">
        <v>123</v>
      </c>
      <c r="K6" s="52" t="s">
        <v>32</v>
      </c>
      <c r="L6" s="52" t="s">
        <v>32</v>
      </c>
      <c r="M6" s="35" t="s">
        <v>32</v>
      </c>
      <c r="N6" s="52" t="s">
        <v>32</v>
      </c>
      <c r="O6" s="29" t="s">
        <v>149</v>
      </c>
    </row>
    <row r="7" spans="1:15" ht="18.75" x14ac:dyDescent="0.2">
      <c r="A7" s="88" t="s">
        <v>50</v>
      </c>
      <c r="B7" s="85" t="s">
        <v>146</v>
      </c>
      <c r="C7" s="51">
        <v>106</v>
      </c>
      <c r="D7" s="89">
        <v>121</v>
      </c>
      <c r="E7" s="33">
        <v>227</v>
      </c>
      <c r="F7" s="30">
        <v>113.5</v>
      </c>
      <c r="G7" s="51">
        <v>84</v>
      </c>
      <c r="H7" s="89">
        <v>146</v>
      </c>
      <c r="I7" s="66">
        <v>230</v>
      </c>
      <c r="J7" s="30">
        <v>115</v>
      </c>
      <c r="K7" s="91" t="s">
        <v>32</v>
      </c>
      <c r="L7" s="91" t="s">
        <v>32</v>
      </c>
      <c r="M7" s="35" t="s">
        <v>32</v>
      </c>
      <c r="N7" s="36" t="s">
        <v>32</v>
      </c>
      <c r="O7" s="87" t="s">
        <v>72</v>
      </c>
    </row>
    <row r="8" spans="1:15" ht="18.75" x14ac:dyDescent="0.2">
      <c r="A8" s="44" t="s">
        <v>51</v>
      </c>
      <c r="B8" s="64" t="s">
        <v>115</v>
      </c>
      <c r="C8" s="29">
        <v>104</v>
      </c>
      <c r="D8" s="90">
        <v>121</v>
      </c>
      <c r="E8" s="67">
        <v>225</v>
      </c>
      <c r="F8" s="32">
        <v>112.5</v>
      </c>
      <c r="G8" s="29">
        <v>85</v>
      </c>
      <c r="H8" s="90">
        <v>135</v>
      </c>
      <c r="I8" s="50">
        <v>220</v>
      </c>
      <c r="J8" s="32">
        <v>110</v>
      </c>
      <c r="K8" s="29">
        <v>101</v>
      </c>
      <c r="L8" s="90">
        <v>115</v>
      </c>
      <c r="M8" s="50">
        <v>216</v>
      </c>
      <c r="N8" s="32">
        <v>108</v>
      </c>
      <c r="O8" s="29" t="s">
        <v>70</v>
      </c>
    </row>
    <row r="9" spans="1:15" ht="18.75" x14ac:dyDescent="0.2">
      <c r="A9" s="88" t="s">
        <v>52</v>
      </c>
      <c r="B9" s="85" t="s">
        <v>187</v>
      </c>
      <c r="C9" s="89">
        <v>113</v>
      </c>
      <c r="D9" s="51">
        <v>108</v>
      </c>
      <c r="E9" s="67">
        <v>221</v>
      </c>
      <c r="F9" s="30">
        <v>110.5</v>
      </c>
      <c r="G9" s="91" t="s">
        <v>32</v>
      </c>
      <c r="H9" s="91" t="s">
        <v>32</v>
      </c>
      <c r="I9" s="35" t="s">
        <v>32</v>
      </c>
      <c r="J9" s="36" t="s">
        <v>32</v>
      </c>
      <c r="K9" s="91" t="s">
        <v>32</v>
      </c>
      <c r="L9" s="91" t="s">
        <v>32</v>
      </c>
      <c r="M9" s="35" t="s">
        <v>32</v>
      </c>
      <c r="N9" s="36" t="s">
        <v>32</v>
      </c>
      <c r="O9" s="87" t="s">
        <v>73</v>
      </c>
    </row>
    <row r="10" spans="1:15" ht="18.75" x14ac:dyDescent="0.2">
      <c r="A10" s="44" t="s">
        <v>49</v>
      </c>
      <c r="B10" s="64" t="s">
        <v>161</v>
      </c>
      <c r="C10" s="29">
        <v>108</v>
      </c>
      <c r="D10" s="90">
        <v>111</v>
      </c>
      <c r="E10" s="67">
        <v>219</v>
      </c>
      <c r="F10" s="32">
        <v>109.5</v>
      </c>
      <c r="G10" s="52" t="s">
        <v>32</v>
      </c>
      <c r="H10" s="52" t="s">
        <v>32</v>
      </c>
      <c r="I10" s="35" t="s">
        <v>32</v>
      </c>
      <c r="J10" s="52" t="s">
        <v>32</v>
      </c>
      <c r="K10" s="52" t="s">
        <v>32</v>
      </c>
      <c r="L10" s="52" t="s">
        <v>32</v>
      </c>
      <c r="M10" s="35" t="s">
        <v>32</v>
      </c>
      <c r="N10" s="52" t="s">
        <v>32</v>
      </c>
      <c r="O10" s="29" t="s">
        <v>5</v>
      </c>
    </row>
    <row r="11" spans="1:15" ht="18.75" x14ac:dyDescent="0.2">
      <c r="A11" s="88" t="s">
        <v>47</v>
      </c>
      <c r="B11" s="85" t="s">
        <v>156</v>
      </c>
      <c r="C11" s="51">
        <v>98</v>
      </c>
      <c r="D11" s="89">
        <v>120</v>
      </c>
      <c r="E11" s="67">
        <v>218</v>
      </c>
      <c r="F11" s="30">
        <v>109</v>
      </c>
      <c r="G11" s="91" t="s">
        <v>32</v>
      </c>
      <c r="H11" s="91" t="s">
        <v>32</v>
      </c>
      <c r="I11" s="35" t="s">
        <v>32</v>
      </c>
      <c r="J11" s="36" t="s">
        <v>32</v>
      </c>
      <c r="K11" s="91" t="s">
        <v>32</v>
      </c>
      <c r="L11" s="91" t="s">
        <v>32</v>
      </c>
      <c r="M11" s="35" t="s">
        <v>32</v>
      </c>
      <c r="N11" s="36" t="s">
        <v>32</v>
      </c>
      <c r="O11" s="87" t="s">
        <v>10</v>
      </c>
    </row>
    <row r="12" spans="1:15" ht="18.75" x14ac:dyDescent="0.2">
      <c r="A12" s="44" t="s">
        <v>48</v>
      </c>
      <c r="B12" s="64" t="s">
        <v>171</v>
      </c>
      <c r="C12" s="52" t="s">
        <v>32</v>
      </c>
      <c r="D12" s="52" t="s">
        <v>32</v>
      </c>
      <c r="E12" s="35" t="s">
        <v>32</v>
      </c>
      <c r="F12" s="52" t="s">
        <v>32</v>
      </c>
      <c r="G12" s="90">
        <v>121</v>
      </c>
      <c r="H12" s="29">
        <v>94</v>
      </c>
      <c r="I12" s="67">
        <v>215</v>
      </c>
      <c r="J12" s="32">
        <v>107.5</v>
      </c>
      <c r="K12" s="52" t="s">
        <v>32</v>
      </c>
      <c r="L12" s="52" t="s">
        <v>32</v>
      </c>
      <c r="M12" s="35" t="s">
        <v>32</v>
      </c>
      <c r="N12" s="52" t="s">
        <v>32</v>
      </c>
      <c r="O12" s="29" t="s">
        <v>25</v>
      </c>
    </row>
    <row r="13" spans="1:15" ht="18.75" x14ac:dyDescent="0.2">
      <c r="A13" s="88" t="s">
        <v>54</v>
      </c>
      <c r="B13" s="85" t="s">
        <v>110</v>
      </c>
      <c r="C13" s="51">
        <v>91</v>
      </c>
      <c r="D13" s="89">
        <v>122</v>
      </c>
      <c r="E13" s="67">
        <v>213</v>
      </c>
      <c r="F13" s="30">
        <v>106.5</v>
      </c>
      <c r="G13" s="89">
        <v>81</v>
      </c>
      <c r="H13" s="51">
        <v>69</v>
      </c>
      <c r="I13" s="50">
        <v>150</v>
      </c>
      <c r="J13" s="30">
        <v>75</v>
      </c>
      <c r="K13" s="51">
        <v>68</v>
      </c>
      <c r="L13" s="89">
        <v>98</v>
      </c>
      <c r="M13" s="50">
        <v>166</v>
      </c>
      <c r="N13" s="30">
        <v>83</v>
      </c>
      <c r="O13" s="87" t="s">
        <v>182</v>
      </c>
    </row>
    <row r="14" spans="1:15" ht="18.75" x14ac:dyDescent="0.2">
      <c r="A14" s="44" t="s">
        <v>55</v>
      </c>
      <c r="B14" s="64" t="s">
        <v>142</v>
      </c>
      <c r="C14" s="90">
        <v>109</v>
      </c>
      <c r="D14" s="29">
        <v>101</v>
      </c>
      <c r="E14" s="33">
        <v>210</v>
      </c>
      <c r="F14" s="32">
        <v>105</v>
      </c>
      <c r="G14" s="29">
        <v>100</v>
      </c>
      <c r="H14" s="90">
        <v>114</v>
      </c>
      <c r="I14" s="50">
        <v>214</v>
      </c>
      <c r="J14" s="32">
        <v>107</v>
      </c>
      <c r="K14" s="29">
        <v>126</v>
      </c>
      <c r="L14" s="90">
        <v>147</v>
      </c>
      <c r="M14" s="66">
        <v>273</v>
      </c>
      <c r="N14" s="32">
        <v>136.5</v>
      </c>
      <c r="O14" s="29" t="s">
        <v>120</v>
      </c>
    </row>
    <row r="15" spans="1:15" ht="18.75" x14ac:dyDescent="0.2">
      <c r="A15" s="88" t="s">
        <v>56</v>
      </c>
      <c r="B15" s="85" t="s">
        <v>144</v>
      </c>
      <c r="C15" s="51">
        <v>84</v>
      </c>
      <c r="D15" s="89">
        <v>125</v>
      </c>
      <c r="E15" s="33">
        <v>209</v>
      </c>
      <c r="F15" s="30">
        <v>104.5</v>
      </c>
      <c r="G15" s="89">
        <v>145</v>
      </c>
      <c r="H15" s="51">
        <v>92</v>
      </c>
      <c r="I15" s="66">
        <v>237</v>
      </c>
      <c r="J15" s="30">
        <v>118.5</v>
      </c>
      <c r="K15" s="51">
        <v>92</v>
      </c>
      <c r="L15" s="89">
        <v>114</v>
      </c>
      <c r="M15" s="50">
        <v>206</v>
      </c>
      <c r="N15" s="30">
        <v>103</v>
      </c>
      <c r="O15" s="87" t="s">
        <v>133</v>
      </c>
    </row>
    <row r="16" spans="1:15" ht="18.75" x14ac:dyDescent="0.2">
      <c r="A16" s="44" t="s">
        <v>57</v>
      </c>
      <c r="B16" s="64" t="s">
        <v>179</v>
      </c>
      <c r="C16" s="52" t="s">
        <v>32</v>
      </c>
      <c r="D16" s="52" t="s">
        <v>32</v>
      </c>
      <c r="E16" s="35" t="s">
        <v>32</v>
      </c>
      <c r="F16" s="52" t="s">
        <v>32</v>
      </c>
      <c r="G16" s="90">
        <v>110</v>
      </c>
      <c r="H16" s="29">
        <v>97</v>
      </c>
      <c r="I16" s="67">
        <v>207</v>
      </c>
      <c r="J16" s="32">
        <v>103.5</v>
      </c>
      <c r="K16" s="52" t="s">
        <v>32</v>
      </c>
      <c r="L16" s="52" t="s">
        <v>32</v>
      </c>
      <c r="M16" s="35" t="s">
        <v>32</v>
      </c>
      <c r="N16" s="52" t="s">
        <v>32</v>
      </c>
      <c r="O16" s="29" t="s">
        <v>91</v>
      </c>
    </row>
    <row r="17" spans="1:15" ht="18.75" x14ac:dyDescent="0.2">
      <c r="A17" s="88" t="s">
        <v>58</v>
      </c>
      <c r="B17" s="85" t="s">
        <v>135</v>
      </c>
      <c r="C17" s="51">
        <v>97</v>
      </c>
      <c r="D17" s="89">
        <v>108</v>
      </c>
      <c r="E17" s="33">
        <v>205</v>
      </c>
      <c r="F17" s="30">
        <v>102.5</v>
      </c>
      <c r="G17" s="89">
        <v>113</v>
      </c>
      <c r="H17" s="51">
        <v>112</v>
      </c>
      <c r="I17" s="66">
        <v>225</v>
      </c>
      <c r="J17" s="30">
        <v>112.5</v>
      </c>
      <c r="K17" s="51">
        <v>76</v>
      </c>
      <c r="L17" s="89">
        <v>89</v>
      </c>
      <c r="M17" s="50">
        <v>165</v>
      </c>
      <c r="N17" s="30">
        <v>82.5</v>
      </c>
      <c r="O17" s="87" t="s">
        <v>70</v>
      </c>
    </row>
    <row r="18" spans="1:15" ht="18.75" x14ac:dyDescent="0.2">
      <c r="A18" s="44" t="s">
        <v>75</v>
      </c>
      <c r="B18" s="64" t="s">
        <v>164</v>
      </c>
      <c r="C18" s="90">
        <v>101</v>
      </c>
      <c r="D18" s="29">
        <v>99</v>
      </c>
      <c r="E18" s="67">
        <v>200</v>
      </c>
      <c r="F18" s="32">
        <v>100</v>
      </c>
      <c r="G18" s="52" t="s">
        <v>32</v>
      </c>
      <c r="H18" s="52" t="s">
        <v>32</v>
      </c>
      <c r="I18" s="35" t="s">
        <v>32</v>
      </c>
      <c r="J18" s="52" t="s">
        <v>32</v>
      </c>
      <c r="K18" s="52" t="s">
        <v>32</v>
      </c>
      <c r="L18" s="52" t="s">
        <v>32</v>
      </c>
      <c r="M18" s="35" t="s">
        <v>32</v>
      </c>
      <c r="N18" s="52" t="s">
        <v>32</v>
      </c>
      <c r="O18" s="29" t="s">
        <v>6</v>
      </c>
    </row>
    <row r="19" spans="1:15" ht="18.75" x14ac:dyDescent="0.2">
      <c r="A19" s="88" t="s">
        <v>76</v>
      </c>
      <c r="B19" s="85" t="s">
        <v>126</v>
      </c>
      <c r="C19" s="89">
        <v>105</v>
      </c>
      <c r="D19" s="51">
        <v>85</v>
      </c>
      <c r="E19" s="67">
        <v>190</v>
      </c>
      <c r="F19" s="30">
        <v>95</v>
      </c>
      <c r="G19" s="91" t="s">
        <v>32</v>
      </c>
      <c r="H19" s="91" t="s">
        <v>32</v>
      </c>
      <c r="I19" s="35" t="s">
        <v>32</v>
      </c>
      <c r="J19" s="36" t="s">
        <v>32</v>
      </c>
      <c r="K19" s="91" t="s">
        <v>32</v>
      </c>
      <c r="L19" s="91" t="s">
        <v>32</v>
      </c>
      <c r="M19" s="35" t="s">
        <v>32</v>
      </c>
      <c r="N19" s="36" t="s">
        <v>32</v>
      </c>
      <c r="O19" s="87" t="s">
        <v>28</v>
      </c>
    </row>
    <row r="20" spans="1:15" ht="18.75" x14ac:dyDescent="0.2">
      <c r="A20" s="44" t="s">
        <v>59</v>
      </c>
      <c r="B20" s="64" t="s">
        <v>74</v>
      </c>
      <c r="C20" s="29">
        <v>83</v>
      </c>
      <c r="D20" s="90">
        <v>106</v>
      </c>
      <c r="E20" s="33">
        <v>189</v>
      </c>
      <c r="F20" s="32">
        <v>94.5</v>
      </c>
      <c r="G20" s="90">
        <v>130</v>
      </c>
      <c r="H20" s="29">
        <v>84</v>
      </c>
      <c r="I20" s="66">
        <v>214</v>
      </c>
      <c r="J20" s="32">
        <v>107</v>
      </c>
      <c r="K20" s="52" t="s">
        <v>32</v>
      </c>
      <c r="L20" s="52" t="s">
        <v>32</v>
      </c>
      <c r="M20" s="35" t="s">
        <v>32</v>
      </c>
      <c r="N20" s="52" t="s">
        <v>32</v>
      </c>
      <c r="O20" s="29" t="s">
        <v>100</v>
      </c>
    </row>
    <row r="21" spans="1:15" ht="18.75" x14ac:dyDescent="0.2">
      <c r="A21" s="88" t="s">
        <v>60</v>
      </c>
      <c r="B21" s="85" t="s">
        <v>18</v>
      </c>
      <c r="C21" s="89">
        <v>102</v>
      </c>
      <c r="D21" s="51">
        <v>86</v>
      </c>
      <c r="E21" s="67">
        <v>188</v>
      </c>
      <c r="F21" s="30">
        <v>94</v>
      </c>
      <c r="G21" s="91" t="s">
        <v>32</v>
      </c>
      <c r="H21" s="91" t="s">
        <v>32</v>
      </c>
      <c r="I21" s="35" t="s">
        <v>32</v>
      </c>
      <c r="J21" s="36" t="s">
        <v>32</v>
      </c>
      <c r="K21" s="91" t="s">
        <v>32</v>
      </c>
      <c r="L21" s="91" t="s">
        <v>32</v>
      </c>
      <c r="M21" s="35" t="s">
        <v>32</v>
      </c>
      <c r="N21" s="36" t="s">
        <v>32</v>
      </c>
      <c r="O21" s="87" t="s">
        <v>10</v>
      </c>
    </row>
    <row r="22" spans="1:15" ht="18.75" x14ac:dyDescent="0.2">
      <c r="A22" s="44" t="s">
        <v>61</v>
      </c>
      <c r="B22" s="64" t="s">
        <v>93</v>
      </c>
      <c r="C22" s="29">
        <v>88</v>
      </c>
      <c r="D22" s="90">
        <v>98</v>
      </c>
      <c r="E22" s="67">
        <v>186</v>
      </c>
      <c r="F22" s="32">
        <v>93</v>
      </c>
      <c r="G22" s="52" t="s">
        <v>32</v>
      </c>
      <c r="H22" s="52" t="s">
        <v>32</v>
      </c>
      <c r="I22" s="35" t="s">
        <v>32</v>
      </c>
      <c r="J22" s="52" t="s">
        <v>32</v>
      </c>
      <c r="K22" s="52" t="s">
        <v>32</v>
      </c>
      <c r="L22" s="52" t="s">
        <v>32</v>
      </c>
      <c r="M22" s="35" t="s">
        <v>32</v>
      </c>
      <c r="N22" s="52" t="s">
        <v>32</v>
      </c>
      <c r="O22" s="29" t="s">
        <v>7</v>
      </c>
    </row>
    <row r="23" spans="1:15" ht="18.75" x14ac:dyDescent="0.2">
      <c r="A23" s="88" t="s">
        <v>221</v>
      </c>
      <c r="B23" s="85" t="s">
        <v>153</v>
      </c>
      <c r="C23" s="89">
        <v>93</v>
      </c>
      <c r="D23" s="51">
        <v>91</v>
      </c>
      <c r="E23" s="33">
        <v>184</v>
      </c>
      <c r="F23" s="30">
        <v>92</v>
      </c>
      <c r="G23" s="51">
        <v>96</v>
      </c>
      <c r="H23" s="89">
        <v>102</v>
      </c>
      <c r="I23" s="66">
        <v>198</v>
      </c>
      <c r="J23" s="30">
        <v>99</v>
      </c>
      <c r="K23" s="91" t="s">
        <v>32</v>
      </c>
      <c r="L23" s="91" t="s">
        <v>32</v>
      </c>
      <c r="M23" s="35" t="s">
        <v>32</v>
      </c>
      <c r="N23" s="36" t="s">
        <v>32</v>
      </c>
      <c r="O23" s="87" t="s">
        <v>149</v>
      </c>
    </row>
    <row r="24" spans="1:15" ht="18.75" x14ac:dyDescent="0.2">
      <c r="A24" s="44" t="s">
        <v>221</v>
      </c>
      <c r="B24" s="64" t="s">
        <v>118</v>
      </c>
      <c r="C24" s="29">
        <v>80</v>
      </c>
      <c r="D24" s="90">
        <v>104</v>
      </c>
      <c r="E24" s="67">
        <v>184</v>
      </c>
      <c r="F24" s="32">
        <v>92</v>
      </c>
      <c r="G24" s="52" t="s">
        <v>32</v>
      </c>
      <c r="H24" s="52" t="s">
        <v>32</v>
      </c>
      <c r="I24" s="35" t="s">
        <v>32</v>
      </c>
      <c r="J24" s="52" t="s">
        <v>32</v>
      </c>
      <c r="K24" s="52" t="s">
        <v>32</v>
      </c>
      <c r="L24" s="52" t="s">
        <v>32</v>
      </c>
      <c r="M24" s="35" t="s">
        <v>32</v>
      </c>
      <c r="N24" s="52" t="s">
        <v>32</v>
      </c>
      <c r="O24" s="29" t="s">
        <v>5</v>
      </c>
    </row>
    <row r="25" spans="1:15" ht="18.75" x14ac:dyDescent="0.2">
      <c r="A25" s="88" t="s">
        <v>64</v>
      </c>
      <c r="B25" s="85" t="s">
        <v>154</v>
      </c>
      <c r="C25" s="51">
        <v>74</v>
      </c>
      <c r="D25" s="89">
        <v>109</v>
      </c>
      <c r="E25" s="67">
        <v>183</v>
      </c>
      <c r="F25" s="30">
        <v>91.5</v>
      </c>
      <c r="G25" s="51">
        <v>62</v>
      </c>
      <c r="H25" s="89">
        <v>79</v>
      </c>
      <c r="I25" s="50">
        <v>141</v>
      </c>
      <c r="J25" s="30">
        <v>70.5</v>
      </c>
      <c r="K25" s="91" t="s">
        <v>32</v>
      </c>
      <c r="L25" s="91" t="s">
        <v>32</v>
      </c>
      <c r="M25" s="35" t="s">
        <v>32</v>
      </c>
      <c r="N25" s="36" t="s">
        <v>32</v>
      </c>
      <c r="O25" s="87" t="s">
        <v>129</v>
      </c>
    </row>
    <row r="26" spans="1:15" ht="18.75" x14ac:dyDescent="0.2">
      <c r="A26" s="44" t="s">
        <v>65</v>
      </c>
      <c r="B26" s="64" t="s">
        <v>177</v>
      </c>
      <c r="C26" s="52" t="s">
        <v>32</v>
      </c>
      <c r="D26" s="52" t="s">
        <v>32</v>
      </c>
      <c r="E26" s="35" t="s">
        <v>32</v>
      </c>
      <c r="F26" s="52" t="s">
        <v>32</v>
      </c>
      <c r="G26" s="90">
        <v>98</v>
      </c>
      <c r="H26" s="29">
        <v>83</v>
      </c>
      <c r="I26" s="67">
        <v>181</v>
      </c>
      <c r="J26" s="32">
        <v>90.5</v>
      </c>
      <c r="K26" s="52" t="s">
        <v>32</v>
      </c>
      <c r="L26" s="52" t="s">
        <v>32</v>
      </c>
      <c r="M26" s="35" t="s">
        <v>32</v>
      </c>
      <c r="N26" s="52" t="s">
        <v>32</v>
      </c>
      <c r="O26" s="29" t="s">
        <v>172</v>
      </c>
    </row>
    <row r="27" spans="1:15" ht="18.75" x14ac:dyDescent="0.2">
      <c r="A27" s="88" t="s">
        <v>77</v>
      </c>
      <c r="B27" s="85" t="s">
        <v>17</v>
      </c>
      <c r="C27" s="51">
        <v>85</v>
      </c>
      <c r="D27" s="89">
        <v>90</v>
      </c>
      <c r="E27" s="67">
        <v>175</v>
      </c>
      <c r="F27" s="30">
        <v>87.5</v>
      </c>
      <c r="G27" s="51">
        <v>60</v>
      </c>
      <c r="H27" s="89">
        <v>83</v>
      </c>
      <c r="I27" s="50">
        <v>143</v>
      </c>
      <c r="J27" s="30">
        <v>71.5</v>
      </c>
      <c r="K27" s="91" t="s">
        <v>32</v>
      </c>
      <c r="L27" s="91" t="s">
        <v>32</v>
      </c>
      <c r="M27" s="35" t="s">
        <v>32</v>
      </c>
      <c r="N27" s="36" t="s">
        <v>32</v>
      </c>
      <c r="O27" s="87" t="s">
        <v>149</v>
      </c>
    </row>
    <row r="28" spans="1:15" ht="18.75" x14ac:dyDescent="0.2">
      <c r="A28" s="44" t="s">
        <v>222</v>
      </c>
      <c r="B28" s="64" t="s">
        <v>132</v>
      </c>
      <c r="C28" s="90">
        <v>92</v>
      </c>
      <c r="D28" s="29">
        <v>82</v>
      </c>
      <c r="E28" s="33">
        <v>174</v>
      </c>
      <c r="F28" s="32">
        <v>87</v>
      </c>
      <c r="G28" s="90">
        <v>128</v>
      </c>
      <c r="H28" s="29">
        <v>58</v>
      </c>
      <c r="I28" s="66">
        <v>186</v>
      </c>
      <c r="J28" s="32">
        <v>93</v>
      </c>
      <c r="K28" s="52" t="s">
        <v>32</v>
      </c>
      <c r="L28" s="52" t="s">
        <v>32</v>
      </c>
      <c r="M28" s="35" t="s">
        <v>32</v>
      </c>
      <c r="N28" s="52" t="s">
        <v>32</v>
      </c>
      <c r="O28" s="29" t="s">
        <v>129</v>
      </c>
    </row>
    <row r="29" spans="1:15" ht="18.75" x14ac:dyDescent="0.2">
      <c r="A29" s="88" t="s">
        <v>222</v>
      </c>
      <c r="B29" s="85" t="s">
        <v>134</v>
      </c>
      <c r="C29" s="91" t="s">
        <v>32</v>
      </c>
      <c r="D29" s="91" t="s">
        <v>32</v>
      </c>
      <c r="E29" s="35" t="s">
        <v>32</v>
      </c>
      <c r="F29" s="36" t="s">
        <v>32</v>
      </c>
      <c r="G29" s="51">
        <v>83</v>
      </c>
      <c r="H29" s="89">
        <v>91</v>
      </c>
      <c r="I29" s="67">
        <v>174</v>
      </c>
      <c r="J29" s="30">
        <v>87</v>
      </c>
      <c r="K29" s="91" t="s">
        <v>32</v>
      </c>
      <c r="L29" s="91" t="s">
        <v>32</v>
      </c>
      <c r="M29" s="35" t="s">
        <v>32</v>
      </c>
      <c r="N29" s="36" t="s">
        <v>32</v>
      </c>
      <c r="O29" s="87" t="s">
        <v>91</v>
      </c>
    </row>
    <row r="30" spans="1:15" ht="18.75" x14ac:dyDescent="0.2">
      <c r="A30" s="44" t="s">
        <v>223</v>
      </c>
      <c r="B30" s="64" t="s">
        <v>183</v>
      </c>
      <c r="C30" s="90">
        <v>91</v>
      </c>
      <c r="D30" s="29">
        <v>81</v>
      </c>
      <c r="E30" s="33">
        <v>172</v>
      </c>
      <c r="F30" s="32">
        <v>86</v>
      </c>
      <c r="G30" s="29">
        <v>80</v>
      </c>
      <c r="H30" s="90">
        <v>94</v>
      </c>
      <c r="I30" s="66">
        <v>174</v>
      </c>
      <c r="J30" s="32">
        <v>87</v>
      </c>
      <c r="K30" s="29">
        <v>77</v>
      </c>
      <c r="L30" s="90">
        <v>84</v>
      </c>
      <c r="M30" s="50">
        <v>161</v>
      </c>
      <c r="N30" s="32">
        <v>80.5</v>
      </c>
      <c r="O30" s="29" t="s">
        <v>133</v>
      </c>
    </row>
    <row r="31" spans="1:15" ht="18.75" x14ac:dyDescent="0.2">
      <c r="A31" s="88" t="s">
        <v>223</v>
      </c>
      <c r="B31" s="86" t="s">
        <v>95</v>
      </c>
      <c r="C31" s="51">
        <v>79</v>
      </c>
      <c r="D31" s="89">
        <v>93</v>
      </c>
      <c r="E31" s="67">
        <v>172</v>
      </c>
      <c r="F31" s="30">
        <v>86</v>
      </c>
      <c r="G31" s="91" t="s">
        <v>32</v>
      </c>
      <c r="H31" s="91" t="s">
        <v>32</v>
      </c>
      <c r="I31" s="35" t="s">
        <v>32</v>
      </c>
      <c r="J31" s="36" t="s">
        <v>32</v>
      </c>
      <c r="K31" s="91" t="s">
        <v>32</v>
      </c>
      <c r="L31" s="91" t="s">
        <v>32</v>
      </c>
      <c r="M31" s="35" t="s">
        <v>32</v>
      </c>
      <c r="N31" s="36" t="s">
        <v>32</v>
      </c>
      <c r="O31" s="87" t="s">
        <v>94</v>
      </c>
    </row>
    <row r="32" spans="1:15" ht="18.75" x14ac:dyDescent="0.2">
      <c r="A32" s="44" t="s">
        <v>224</v>
      </c>
      <c r="B32" s="64" t="s">
        <v>26</v>
      </c>
      <c r="C32" s="90">
        <v>97</v>
      </c>
      <c r="D32" s="29">
        <v>72</v>
      </c>
      <c r="E32" s="67">
        <v>169</v>
      </c>
      <c r="F32" s="32">
        <v>84.5</v>
      </c>
      <c r="G32" s="29">
        <v>62</v>
      </c>
      <c r="H32" s="90">
        <v>93</v>
      </c>
      <c r="I32" s="50">
        <v>155</v>
      </c>
      <c r="J32" s="32">
        <v>77.5</v>
      </c>
      <c r="K32" s="90">
        <v>82</v>
      </c>
      <c r="L32" s="29">
        <v>81</v>
      </c>
      <c r="M32" s="50">
        <v>163</v>
      </c>
      <c r="N32" s="32">
        <v>81.5</v>
      </c>
      <c r="O32" s="29" t="s">
        <v>4</v>
      </c>
    </row>
    <row r="33" spans="1:15" ht="18.75" x14ac:dyDescent="0.2">
      <c r="A33" s="88" t="s">
        <v>224</v>
      </c>
      <c r="B33" s="85" t="s">
        <v>43</v>
      </c>
      <c r="C33" s="91" t="s">
        <v>32</v>
      </c>
      <c r="D33" s="91" t="s">
        <v>32</v>
      </c>
      <c r="E33" s="35" t="s">
        <v>32</v>
      </c>
      <c r="F33" s="36" t="s">
        <v>32</v>
      </c>
      <c r="G33" s="51">
        <v>76</v>
      </c>
      <c r="H33" s="89">
        <v>93</v>
      </c>
      <c r="I33" s="67">
        <v>169</v>
      </c>
      <c r="J33" s="30">
        <v>84.5</v>
      </c>
      <c r="K33" s="91" t="s">
        <v>32</v>
      </c>
      <c r="L33" s="91" t="s">
        <v>32</v>
      </c>
      <c r="M33" s="35" t="s">
        <v>32</v>
      </c>
      <c r="N33" s="36" t="s">
        <v>32</v>
      </c>
      <c r="O33" s="87" t="s">
        <v>25</v>
      </c>
    </row>
    <row r="34" spans="1:15" ht="18.75" x14ac:dyDescent="0.2">
      <c r="A34" s="44" t="s">
        <v>67</v>
      </c>
      <c r="B34" s="64" t="s">
        <v>158</v>
      </c>
      <c r="C34" s="90">
        <v>89</v>
      </c>
      <c r="D34" s="29">
        <v>77</v>
      </c>
      <c r="E34" s="67">
        <v>166</v>
      </c>
      <c r="F34" s="32">
        <v>83</v>
      </c>
      <c r="G34" s="52" t="s">
        <v>32</v>
      </c>
      <c r="H34" s="52" t="s">
        <v>32</v>
      </c>
      <c r="I34" s="35" t="s">
        <v>32</v>
      </c>
      <c r="J34" s="52" t="s">
        <v>32</v>
      </c>
      <c r="K34" s="52" t="s">
        <v>32</v>
      </c>
      <c r="L34" s="52" t="s">
        <v>32</v>
      </c>
      <c r="M34" s="35" t="s">
        <v>32</v>
      </c>
      <c r="N34" s="52" t="s">
        <v>32</v>
      </c>
      <c r="O34" s="29" t="s">
        <v>28</v>
      </c>
    </row>
    <row r="35" spans="1:15" ht="18.75" x14ac:dyDescent="0.2">
      <c r="A35" s="88" t="s">
        <v>68</v>
      </c>
      <c r="B35" s="85" t="s">
        <v>114</v>
      </c>
      <c r="C35" s="89">
        <v>93</v>
      </c>
      <c r="D35" s="51">
        <v>68</v>
      </c>
      <c r="E35" s="67">
        <v>161</v>
      </c>
      <c r="F35" s="30">
        <v>80.5</v>
      </c>
      <c r="G35" s="91" t="s">
        <v>32</v>
      </c>
      <c r="H35" s="91" t="s">
        <v>32</v>
      </c>
      <c r="I35" s="35" t="s">
        <v>32</v>
      </c>
      <c r="J35" s="36" t="s">
        <v>32</v>
      </c>
      <c r="K35" s="91" t="s">
        <v>32</v>
      </c>
      <c r="L35" s="91" t="s">
        <v>32</v>
      </c>
      <c r="M35" s="35" t="s">
        <v>32</v>
      </c>
      <c r="N35" s="36" t="s">
        <v>32</v>
      </c>
      <c r="O35" s="87" t="s">
        <v>8</v>
      </c>
    </row>
    <row r="36" spans="1:15" ht="18.75" x14ac:dyDescent="0.2">
      <c r="A36" s="44" t="s">
        <v>225</v>
      </c>
      <c r="B36" s="64" t="s">
        <v>123</v>
      </c>
      <c r="C36" s="29">
        <v>61</v>
      </c>
      <c r="D36" s="90">
        <v>99</v>
      </c>
      <c r="E36" s="33">
        <v>160</v>
      </c>
      <c r="F36" s="32">
        <v>80</v>
      </c>
      <c r="G36" s="90">
        <v>97</v>
      </c>
      <c r="H36" s="29">
        <v>84</v>
      </c>
      <c r="I36" s="66">
        <v>181</v>
      </c>
      <c r="J36" s="32">
        <v>90.5</v>
      </c>
      <c r="K36" s="90">
        <v>91</v>
      </c>
      <c r="L36" s="29">
        <v>83</v>
      </c>
      <c r="M36" s="50">
        <v>174</v>
      </c>
      <c r="N36" s="32">
        <v>87</v>
      </c>
      <c r="O36" s="29" t="s">
        <v>120</v>
      </c>
    </row>
    <row r="37" spans="1:15" ht="18.75" x14ac:dyDescent="0.2">
      <c r="A37" s="88" t="s">
        <v>225</v>
      </c>
      <c r="B37" s="85" t="s">
        <v>96</v>
      </c>
      <c r="C37" s="51">
        <v>67</v>
      </c>
      <c r="D37" s="89">
        <v>93</v>
      </c>
      <c r="E37" s="67">
        <v>160</v>
      </c>
      <c r="F37" s="30">
        <v>80</v>
      </c>
      <c r="G37" s="91" t="s">
        <v>32</v>
      </c>
      <c r="H37" s="91" t="s">
        <v>32</v>
      </c>
      <c r="I37" s="35" t="s">
        <v>32</v>
      </c>
      <c r="J37" s="36" t="s">
        <v>32</v>
      </c>
      <c r="K37" s="91" t="s">
        <v>32</v>
      </c>
      <c r="L37" s="91" t="s">
        <v>32</v>
      </c>
      <c r="M37" s="35" t="s">
        <v>32</v>
      </c>
      <c r="N37" s="36" t="s">
        <v>32</v>
      </c>
      <c r="O37" s="87" t="s">
        <v>94</v>
      </c>
    </row>
    <row r="38" spans="1:15" ht="18.75" x14ac:dyDescent="0.2">
      <c r="A38" s="44" t="s">
        <v>226</v>
      </c>
      <c r="B38" s="64" t="s">
        <v>185</v>
      </c>
      <c r="C38" s="90">
        <v>93</v>
      </c>
      <c r="D38" s="29">
        <v>66</v>
      </c>
      <c r="E38" s="33">
        <v>159</v>
      </c>
      <c r="F38" s="32">
        <v>79.5</v>
      </c>
      <c r="G38" s="90">
        <v>88</v>
      </c>
      <c r="H38" s="29">
        <v>82</v>
      </c>
      <c r="I38" s="66">
        <v>170</v>
      </c>
      <c r="J38" s="32">
        <v>85</v>
      </c>
      <c r="K38" s="52" t="s">
        <v>32</v>
      </c>
      <c r="L38" s="52" t="s">
        <v>32</v>
      </c>
      <c r="M38" s="35" t="s">
        <v>32</v>
      </c>
      <c r="N38" s="52" t="s">
        <v>32</v>
      </c>
      <c r="O38" s="29" t="s">
        <v>100</v>
      </c>
    </row>
    <row r="39" spans="1:15" ht="18.75" x14ac:dyDescent="0.2">
      <c r="A39" s="88" t="s">
        <v>226</v>
      </c>
      <c r="B39" s="85" t="s">
        <v>159</v>
      </c>
      <c r="C39" s="51">
        <v>79</v>
      </c>
      <c r="D39" s="89">
        <v>80</v>
      </c>
      <c r="E39" s="67">
        <v>159</v>
      </c>
      <c r="F39" s="30">
        <v>79.5</v>
      </c>
      <c r="G39" s="91" t="s">
        <v>32</v>
      </c>
      <c r="H39" s="91" t="s">
        <v>32</v>
      </c>
      <c r="I39" s="35" t="s">
        <v>32</v>
      </c>
      <c r="J39" s="36" t="s">
        <v>32</v>
      </c>
      <c r="K39" s="91" t="s">
        <v>32</v>
      </c>
      <c r="L39" s="91" t="s">
        <v>32</v>
      </c>
      <c r="M39" s="35" t="s">
        <v>32</v>
      </c>
      <c r="N39" s="36" t="s">
        <v>32</v>
      </c>
      <c r="O39" s="87" t="s">
        <v>8</v>
      </c>
    </row>
    <row r="40" spans="1:15" ht="18.75" x14ac:dyDescent="0.2">
      <c r="A40" s="44" t="s">
        <v>80</v>
      </c>
      <c r="B40" s="64" t="s">
        <v>11</v>
      </c>
      <c r="C40" s="29">
        <v>70</v>
      </c>
      <c r="D40" s="90">
        <v>87</v>
      </c>
      <c r="E40" s="67">
        <v>157</v>
      </c>
      <c r="F40" s="32">
        <v>78.5</v>
      </c>
      <c r="G40" s="52" t="s">
        <v>32</v>
      </c>
      <c r="H40" s="52" t="s">
        <v>32</v>
      </c>
      <c r="I40" s="35" t="s">
        <v>32</v>
      </c>
      <c r="J40" s="52" t="s">
        <v>32</v>
      </c>
      <c r="K40" s="52" t="s">
        <v>32</v>
      </c>
      <c r="L40" s="52" t="s">
        <v>32</v>
      </c>
      <c r="M40" s="35" t="s">
        <v>32</v>
      </c>
      <c r="N40" s="52" t="s">
        <v>32</v>
      </c>
      <c r="O40" s="29" t="s">
        <v>8</v>
      </c>
    </row>
    <row r="41" spans="1:15" ht="18.75" x14ac:dyDescent="0.2">
      <c r="A41" s="88" t="s">
        <v>81</v>
      </c>
      <c r="B41" s="85" t="s">
        <v>145</v>
      </c>
      <c r="C41" s="51">
        <v>75</v>
      </c>
      <c r="D41" s="89">
        <v>77</v>
      </c>
      <c r="E41" s="33">
        <v>152</v>
      </c>
      <c r="F41" s="30">
        <v>76</v>
      </c>
      <c r="G41" s="51">
        <v>84</v>
      </c>
      <c r="H41" s="89">
        <v>87</v>
      </c>
      <c r="I41" s="66">
        <v>171</v>
      </c>
      <c r="J41" s="30">
        <v>85.5</v>
      </c>
      <c r="K41" s="91" t="s">
        <v>32</v>
      </c>
      <c r="L41" s="91" t="s">
        <v>32</v>
      </c>
      <c r="M41" s="35" t="s">
        <v>32</v>
      </c>
      <c r="N41" s="36" t="s">
        <v>32</v>
      </c>
      <c r="O41" s="87" t="s">
        <v>72</v>
      </c>
    </row>
    <row r="42" spans="1:15" ht="18.75" x14ac:dyDescent="0.2">
      <c r="A42" s="44" t="s">
        <v>82</v>
      </c>
      <c r="B42" s="64" t="s">
        <v>180</v>
      </c>
      <c r="C42" s="52" t="s">
        <v>32</v>
      </c>
      <c r="D42" s="52" t="s">
        <v>32</v>
      </c>
      <c r="E42" s="35" t="s">
        <v>32</v>
      </c>
      <c r="F42" s="52" t="s">
        <v>32</v>
      </c>
      <c r="G42" s="29">
        <v>52</v>
      </c>
      <c r="H42" s="90">
        <v>96</v>
      </c>
      <c r="I42" s="67">
        <v>148</v>
      </c>
      <c r="J42" s="32">
        <v>74</v>
      </c>
      <c r="K42" s="52" t="s">
        <v>32</v>
      </c>
      <c r="L42" s="52" t="s">
        <v>32</v>
      </c>
      <c r="M42" s="35" t="s">
        <v>32</v>
      </c>
      <c r="N42" s="52" t="s">
        <v>32</v>
      </c>
      <c r="O42" s="29" t="s">
        <v>91</v>
      </c>
    </row>
    <row r="43" spans="1:15" ht="18.75" x14ac:dyDescent="0.2">
      <c r="A43" s="88" t="s">
        <v>83</v>
      </c>
      <c r="B43" s="85" t="s">
        <v>194</v>
      </c>
      <c r="C43" s="51">
        <v>56</v>
      </c>
      <c r="D43" s="89">
        <v>90</v>
      </c>
      <c r="E43" s="67">
        <v>146</v>
      </c>
      <c r="F43" s="30">
        <v>73</v>
      </c>
      <c r="G43" s="91" t="s">
        <v>32</v>
      </c>
      <c r="H43" s="91" t="s">
        <v>32</v>
      </c>
      <c r="I43" s="35" t="s">
        <v>32</v>
      </c>
      <c r="J43" s="36" t="s">
        <v>32</v>
      </c>
      <c r="K43" s="91" t="s">
        <v>32</v>
      </c>
      <c r="L43" s="91" t="s">
        <v>32</v>
      </c>
      <c r="M43" s="35" t="s">
        <v>32</v>
      </c>
      <c r="N43" s="36" t="s">
        <v>32</v>
      </c>
      <c r="O43" s="87" t="s">
        <v>73</v>
      </c>
    </row>
    <row r="44" spans="1:15" ht="18.75" x14ac:dyDescent="0.2">
      <c r="A44" s="44" t="s">
        <v>84</v>
      </c>
      <c r="B44" s="64" t="s">
        <v>157</v>
      </c>
      <c r="C44" s="29">
        <v>70</v>
      </c>
      <c r="D44" s="90">
        <v>75</v>
      </c>
      <c r="E44" s="67">
        <v>145</v>
      </c>
      <c r="F44" s="32">
        <v>72.5</v>
      </c>
      <c r="G44" s="52" t="s">
        <v>32</v>
      </c>
      <c r="H44" s="52" t="s">
        <v>32</v>
      </c>
      <c r="I44" s="35" t="s">
        <v>32</v>
      </c>
      <c r="J44" s="52" t="s">
        <v>32</v>
      </c>
      <c r="K44" s="52" t="s">
        <v>32</v>
      </c>
      <c r="L44" s="52" t="s">
        <v>32</v>
      </c>
      <c r="M44" s="35" t="s">
        <v>32</v>
      </c>
      <c r="N44" s="52" t="s">
        <v>32</v>
      </c>
      <c r="O44" s="29" t="s">
        <v>10</v>
      </c>
    </row>
    <row r="45" spans="1:15" ht="18.75" x14ac:dyDescent="0.2">
      <c r="A45" s="88" t="s">
        <v>85</v>
      </c>
      <c r="B45" s="85" t="s">
        <v>195</v>
      </c>
      <c r="C45" s="89">
        <v>83</v>
      </c>
      <c r="D45" s="51">
        <v>61</v>
      </c>
      <c r="E45" s="67">
        <v>144</v>
      </c>
      <c r="F45" s="30">
        <v>72</v>
      </c>
      <c r="G45" s="91" t="s">
        <v>32</v>
      </c>
      <c r="H45" s="91" t="s">
        <v>32</v>
      </c>
      <c r="I45" s="35" t="s">
        <v>32</v>
      </c>
      <c r="J45" s="36" t="s">
        <v>32</v>
      </c>
      <c r="K45" s="91" t="s">
        <v>32</v>
      </c>
      <c r="L45" s="91" t="s">
        <v>32</v>
      </c>
      <c r="M45" s="35" t="s">
        <v>32</v>
      </c>
      <c r="N45" s="36" t="s">
        <v>32</v>
      </c>
      <c r="O45" s="87" t="s">
        <v>73</v>
      </c>
    </row>
    <row r="46" spans="1:15" ht="18.75" x14ac:dyDescent="0.2">
      <c r="A46" s="44" t="s">
        <v>227</v>
      </c>
      <c r="B46" s="64" t="s">
        <v>119</v>
      </c>
      <c r="C46" s="90">
        <v>79</v>
      </c>
      <c r="D46" s="29">
        <v>61</v>
      </c>
      <c r="E46" s="67">
        <v>140</v>
      </c>
      <c r="F46" s="32">
        <v>70</v>
      </c>
      <c r="G46" s="52" t="s">
        <v>32</v>
      </c>
      <c r="H46" s="52" t="s">
        <v>32</v>
      </c>
      <c r="I46" s="35" t="s">
        <v>32</v>
      </c>
      <c r="J46" s="52" t="s">
        <v>32</v>
      </c>
      <c r="K46" s="52" t="s">
        <v>32</v>
      </c>
      <c r="L46" s="52" t="s">
        <v>32</v>
      </c>
      <c r="M46" s="35" t="s">
        <v>32</v>
      </c>
      <c r="N46" s="52" t="s">
        <v>32</v>
      </c>
      <c r="O46" s="29" t="s">
        <v>73</v>
      </c>
    </row>
    <row r="47" spans="1:15" ht="18.75" x14ac:dyDescent="0.2">
      <c r="A47" s="88" t="s">
        <v>227</v>
      </c>
      <c r="B47" s="85" t="s">
        <v>188</v>
      </c>
      <c r="C47" s="89">
        <v>78</v>
      </c>
      <c r="D47" s="51">
        <v>62</v>
      </c>
      <c r="E47" s="67">
        <v>140</v>
      </c>
      <c r="F47" s="30">
        <v>70</v>
      </c>
      <c r="G47" s="91" t="s">
        <v>32</v>
      </c>
      <c r="H47" s="91" t="s">
        <v>32</v>
      </c>
      <c r="I47" s="35" t="s">
        <v>32</v>
      </c>
      <c r="J47" s="36" t="s">
        <v>32</v>
      </c>
      <c r="K47" s="91" t="s">
        <v>32</v>
      </c>
      <c r="L47" s="91" t="s">
        <v>32</v>
      </c>
      <c r="M47" s="35" t="s">
        <v>32</v>
      </c>
      <c r="N47" s="36" t="s">
        <v>32</v>
      </c>
      <c r="O47" s="87" t="s">
        <v>73</v>
      </c>
    </row>
    <row r="48" spans="1:15" ht="18.75" x14ac:dyDescent="0.2">
      <c r="A48" s="44" t="s">
        <v>228</v>
      </c>
      <c r="B48" s="64" t="s">
        <v>44</v>
      </c>
      <c r="C48" s="29">
        <v>51</v>
      </c>
      <c r="D48" s="90">
        <v>86</v>
      </c>
      <c r="E48" s="67">
        <v>137</v>
      </c>
      <c r="F48" s="32">
        <v>68.5</v>
      </c>
      <c r="G48" s="52" t="s">
        <v>32</v>
      </c>
      <c r="H48" s="52" t="s">
        <v>32</v>
      </c>
      <c r="I48" s="35" t="s">
        <v>32</v>
      </c>
      <c r="J48" s="52" t="s">
        <v>32</v>
      </c>
      <c r="K48" s="52" t="s">
        <v>32</v>
      </c>
      <c r="L48" s="52" t="s">
        <v>32</v>
      </c>
      <c r="M48" s="35" t="s">
        <v>32</v>
      </c>
      <c r="N48" s="52" t="s">
        <v>32</v>
      </c>
      <c r="O48" s="29" t="s">
        <v>7</v>
      </c>
    </row>
    <row r="49" spans="1:15" ht="18.75" x14ac:dyDescent="0.2">
      <c r="A49" s="88" t="s">
        <v>228</v>
      </c>
      <c r="B49" s="85" t="s">
        <v>229</v>
      </c>
      <c r="C49" s="51">
        <v>55</v>
      </c>
      <c r="D49" s="89">
        <v>82</v>
      </c>
      <c r="E49" s="67">
        <v>137</v>
      </c>
      <c r="F49" s="30">
        <v>68.5</v>
      </c>
      <c r="G49" s="91" t="s">
        <v>32</v>
      </c>
      <c r="H49" s="91" t="s">
        <v>32</v>
      </c>
      <c r="I49" s="35" t="s">
        <v>32</v>
      </c>
      <c r="J49" s="36" t="s">
        <v>32</v>
      </c>
      <c r="K49" s="91" t="s">
        <v>32</v>
      </c>
      <c r="L49" s="91" t="s">
        <v>32</v>
      </c>
      <c r="M49" s="35" t="s">
        <v>32</v>
      </c>
      <c r="N49" s="36" t="s">
        <v>32</v>
      </c>
      <c r="O49" s="87" t="s">
        <v>94</v>
      </c>
    </row>
    <row r="50" spans="1:15" ht="18.75" x14ac:dyDescent="0.2">
      <c r="A50" s="44" t="s">
        <v>105</v>
      </c>
      <c r="B50" s="64" t="s">
        <v>184</v>
      </c>
      <c r="C50" s="29">
        <v>60</v>
      </c>
      <c r="D50" s="90">
        <v>70</v>
      </c>
      <c r="E50" s="33">
        <v>130</v>
      </c>
      <c r="F50" s="32">
        <v>65</v>
      </c>
      <c r="G50" s="29">
        <v>106</v>
      </c>
      <c r="H50" s="90">
        <v>107</v>
      </c>
      <c r="I50" s="66">
        <v>213</v>
      </c>
      <c r="J50" s="32">
        <v>106.5</v>
      </c>
      <c r="K50" s="52" t="s">
        <v>32</v>
      </c>
      <c r="L50" s="52" t="s">
        <v>32</v>
      </c>
      <c r="M50" s="35" t="s">
        <v>32</v>
      </c>
      <c r="N50" s="52" t="s">
        <v>32</v>
      </c>
      <c r="O50" s="29" t="s">
        <v>100</v>
      </c>
    </row>
    <row r="51" spans="1:15" ht="18.75" x14ac:dyDescent="0.2">
      <c r="A51" s="88" t="s">
        <v>212</v>
      </c>
      <c r="B51" s="85" t="s">
        <v>168</v>
      </c>
      <c r="C51" s="89">
        <v>78</v>
      </c>
      <c r="D51" s="51">
        <v>47</v>
      </c>
      <c r="E51" s="67">
        <v>125</v>
      </c>
      <c r="F51" s="30">
        <v>62.5</v>
      </c>
      <c r="G51" s="91" t="s">
        <v>32</v>
      </c>
      <c r="H51" s="91" t="s">
        <v>32</v>
      </c>
      <c r="I51" s="35" t="s">
        <v>32</v>
      </c>
      <c r="J51" s="36" t="s">
        <v>32</v>
      </c>
      <c r="K51" s="91" t="s">
        <v>32</v>
      </c>
      <c r="L51" s="91" t="s">
        <v>32</v>
      </c>
      <c r="M51" s="35" t="s">
        <v>32</v>
      </c>
      <c r="N51" s="36" t="s">
        <v>32</v>
      </c>
      <c r="O51" s="87" t="s">
        <v>94</v>
      </c>
    </row>
    <row r="52" spans="1:15" ht="18.75" x14ac:dyDescent="0.2">
      <c r="A52" s="44" t="s">
        <v>213</v>
      </c>
      <c r="B52" s="64" t="s">
        <v>160</v>
      </c>
      <c r="C52" s="90">
        <v>63</v>
      </c>
      <c r="D52" s="29">
        <v>61</v>
      </c>
      <c r="E52" s="67">
        <v>124</v>
      </c>
      <c r="F52" s="32">
        <v>62</v>
      </c>
      <c r="G52" s="52" t="s">
        <v>32</v>
      </c>
      <c r="H52" s="52" t="s">
        <v>32</v>
      </c>
      <c r="I52" s="35" t="s">
        <v>32</v>
      </c>
      <c r="J52" s="52" t="s">
        <v>32</v>
      </c>
      <c r="K52" s="52" t="s">
        <v>32</v>
      </c>
      <c r="L52" s="52" t="s">
        <v>32</v>
      </c>
      <c r="M52" s="35" t="s">
        <v>32</v>
      </c>
      <c r="N52" s="52" t="s">
        <v>32</v>
      </c>
      <c r="O52" s="29" t="s">
        <v>5</v>
      </c>
    </row>
    <row r="53" spans="1:15" ht="18.75" x14ac:dyDescent="0.2">
      <c r="A53" s="88" t="s">
        <v>214</v>
      </c>
      <c r="B53" s="85" t="s">
        <v>198</v>
      </c>
      <c r="C53" s="51">
        <v>55</v>
      </c>
      <c r="D53" s="89">
        <v>58</v>
      </c>
      <c r="E53" s="67">
        <v>113</v>
      </c>
      <c r="F53" s="30">
        <v>56.5</v>
      </c>
      <c r="G53" s="91" t="s">
        <v>32</v>
      </c>
      <c r="H53" s="91" t="s">
        <v>32</v>
      </c>
      <c r="I53" s="35" t="s">
        <v>32</v>
      </c>
      <c r="J53" s="36" t="s">
        <v>32</v>
      </c>
      <c r="K53" s="91" t="s">
        <v>32</v>
      </c>
      <c r="L53" s="91" t="s">
        <v>32</v>
      </c>
      <c r="M53" s="35" t="s">
        <v>32</v>
      </c>
      <c r="N53" s="36" t="s">
        <v>32</v>
      </c>
      <c r="O53" s="87" t="s">
        <v>28</v>
      </c>
    </row>
    <row r="54" spans="1:15" ht="18.75" x14ac:dyDescent="0.2">
      <c r="A54" s="44" t="s">
        <v>215</v>
      </c>
      <c r="B54" s="64" t="s">
        <v>174</v>
      </c>
      <c r="C54" s="52" t="s">
        <v>32</v>
      </c>
      <c r="D54" s="52" t="s">
        <v>32</v>
      </c>
      <c r="E54" s="35" t="s">
        <v>32</v>
      </c>
      <c r="F54" s="52" t="s">
        <v>32</v>
      </c>
      <c r="G54" s="29">
        <v>50</v>
      </c>
      <c r="H54" s="90">
        <v>59</v>
      </c>
      <c r="I54" s="67">
        <v>109</v>
      </c>
      <c r="J54" s="32">
        <v>54.5</v>
      </c>
      <c r="K54" s="52" t="s">
        <v>32</v>
      </c>
      <c r="L54" s="52" t="s">
        <v>32</v>
      </c>
      <c r="M54" s="35" t="s">
        <v>32</v>
      </c>
      <c r="N54" s="52" t="s">
        <v>32</v>
      </c>
      <c r="O54" s="29" t="s">
        <v>172</v>
      </c>
    </row>
    <row r="55" spans="1:15" ht="18.75" x14ac:dyDescent="0.2">
      <c r="A55" s="88" t="s">
        <v>216</v>
      </c>
      <c r="B55" s="85" t="s">
        <v>162</v>
      </c>
      <c r="C55" s="89">
        <v>55</v>
      </c>
      <c r="D55" s="51">
        <v>53</v>
      </c>
      <c r="E55" s="67">
        <v>108</v>
      </c>
      <c r="F55" s="30">
        <v>54</v>
      </c>
      <c r="G55" s="91" t="s">
        <v>32</v>
      </c>
      <c r="H55" s="91" t="s">
        <v>32</v>
      </c>
      <c r="I55" s="35" t="s">
        <v>32</v>
      </c>
      <c r="J55" s="36" t="s">
        <v>32</v>
      </c>
      <c r="K55" s="91" t="s">
        <v>32</v>
      </c>
      <c r="L55" s="91" t="s">
        <v>32</v>
      </c>
      <c r="M55" s="35" t="s">
        <v>32</v>
      </c>
      <c r="N55" s="36" t="s">
        <v>32</v>
      </c>
      <c r="O55" s="87" t="s">
        <v>5</v>
      </c>
    </row>
    <row r="56" spans="1:15" ht="18.75" x14ac:dyDescent="0.2">
      <c r="A56" s="44" t="s">
        <v>217</v>
      </c>
      <c r="B56" s="64" t="s">
        <v>166</v>
      </c>
      <c r="C56" s="90">
        <v>48</v>
      </c>
      <c r="D56" s="29">
        <v>46</v>
      </c>
      <c r="E56" s="67">
        <v>94</v>
      </c>
      <c r="F56" s="32">
        <v>47</v>
      </c>
      <c r="G56" s="52" t="s">
        <v>32</v>
      </c>
      <c r="H56" s="52" t="s">
        <v>32</v>
      </c>
      <c r="I56" s="35" t="s">
        <v>32</v>
      </c>
      <c r="J56" s="52" t="s">
        <v>32</v>
      </c>
      <c r="K56" s="52" t="s">
        <v>32</v>
      </c>
      <c r="L56" s="52" t="s">
        <v>32</v>
      </c>
      <c r="M56" s="35" t="s">
        <v>32</v>
      </c>
      <c r="N56" s="52" t="s">
        <v>32</v>
      </c>
      <c r="O56" s="29" t="s">
        <v>6</v>
      </c>
    </row>
    <row r="57" spans="1:15" ht="18.75" x14ac:dyDescent="0.2">
      <c r="A57" s="88" t="s">
        <v>218</v>
      </c>
      <c r="B57" s="85" t="s">
        <v>199</v>
      </c>
      <c r="C57" s="89">
        <v>45</v>
      </c>
      <c r="D57" s="51">
        <v>38</v>
      </c>
      <c r="E57" s="67">
        <v>83</v>
      </c>
      <c r="F57" s="30">
        <v>41.5</v>
      </c>
      <c r="G57" s="91" t="s">
        <v>32</v>
      </c>
      <c r="H57" s="91" t="s">
        <v>32</v>
      </c>
      <c r="I57" s="35" t="s">
        <v>32</v>
      </c>
      <c r="J57" s="36" t="s">
        <v>32</v>
      </c>
      <c r="K57" s="91" t="s">
        <v>32</v>
      </c>
      <c r="L57" s="91" t="s">
        <v>32</v>
      </c>
      <c r="M57" s="35" t="s">
        <v>32</v>
      </c>
      <c r="N57" s="36" t="s">
        <v>32</v>
      </c>
      <c r="O57" s="87" t="s">
        <v>94</v>
      </c>
    </row>
    <row r="58" spans="1:15" ht="18.75" x14ac:dyDescent="0.2">
      <c r="A58" s="44" t="s">
        <v>219</v>
      </c>
      <c r="B58" s="64" t="s">
        <v>196</v>
      </c>
      <c r="C58" s="52" t="s">
        <v>32</v>
      </c>
      <c r="D58" s="52" t="s">
        <v>32</v>
      </c>
      <c r="E58" s="35" t="s">
        <v>32</v>
      </c>
      <c r="F58" s="52" t="s">
        <v>32</v>
      </c>
      <c r="G58" s="90">
        <v>113</v>
      </c>
      <c r="H58" s="29">
        <v>79</v>
      </c>
      <c r="I58" s="66">
        <v>192</v>
      </c>
      <c r="J58" s="32">
        <v>96</v>
      </c>
      <c r="K58" s="29">
        <v>70</v>
      </c>
      <c r="L58" s="90">
        <v>98</v>
      </c>
      <c r="M58" s="50">
        <v>168</v>
      </c>
      <c r="N58" s="32">
        <v>84</v>
      </c>
      <c r="O58" s="29" t="s">
        <v>100</v>
      </c>
    </row>
    <row r="59" spans="1:15" ht="18.75" x14ac:dyDescent="0.2">
      <c r="A59" s="88" t="s">
        <v>220</v>
      </c>
      <c r="B59" s="85" t="s">
        <v>113</v>
      </c>
      <c r="C59" s="91" t="s">
        <v>32</v>
      </c>
      <c r="D59" s="91" t="s">
        <v>32</v>
      </c>
      <c r="E59" s="35" t="s">
        <v>32</v>
      </c>
      <c r="F59" s="36" t="s">
        <v>32</v>
      </c>
      <c r="G59" s="91" t="s">
        <v>32</v>
      </c>
      <c r="H59" s="91" t="s">
        <v>32</v>
      </c>
      <c r="I59" s="35" t="s">
        <v>32</v>
      </c>
      <c r="J59" s="36" t="s">
        <v>32</v>
      </c>
      <c r="K59" s="104">
        <v>109</v>
      </c>
      <c r="L59" s="89">
        <v>100</v>
      </c>
      <c r="M59" s="66">
        <v>209</v>
      </c>
      <c r="N59" s="30">
        <v>104.5</v>
      </c>
      <c r="O59" s="87" t="s">
        <v>100</v>
      </c>
    </row>
    <row r="63" spans="1:15" ht="18.75" x14ac:dyDescent="0.2">
      <c r="C63" s="43">
        <v>1</v>
      </c>
      <c r="D63" s="166" t="s">
        <v>42</v>
      </c>
      <c r="E63" s="167"/>
      <c r="F63" s="167"/>
      <c r="G63" s="167"/>
      <c r="H63" s="168"/>
      <c r="I63" s="28"/>
      <c r="J63" s="151" t="s">
        <v>200</v>
      </c>
      <c r="K63" s="151"/>
      <c r="L63" s="151"/>
      <c r="M63" s="151"/>
      <c r="N63" s="151"/>
    </row>
    <row r="64" spans="1:15" ht="18.75" x14ac:dyDescent="0.2">
      <c r="C64" s="92">
        <v>2</v>
      </c>
      <c r="D64" s="169" t="s">
        <v>140</v>
      </c>
      <c r="E64" s="169"/>
      <c r="F64" s="169"/>
      <c r="G64" s="169"/>
      <c r="H64" s="169"/>
      <c r="I64" s="34" t="s">
        <v>36</v>
      </c>
      <c r="J64" s="151"/>
      <c r="K64" s="151"/>
      <c r="L64" s="151"/>
      <c r="M64" s="151"/>
      <c r="N64" s="151"/>
    </row>
    <row r="65" spans="3:15" ht="18.75" x14ac:dyDescent="0.2">
      <c r="C65" s="43" t="s">
        <v>53</v>
      </c>
      <c r="D65" s="166" t="s">
        <v>151</v>
      </c>
      <c r="E65" s="167"/>
      <c r="F65" s="167"/>
      <c r="G65" s="167"/>
      <c r="H65" s="168"/>
      <c r="I65" s="28"/>
      <c r="J65" s="151"/>
      <c r="K65" s="151"/>
      <c r="L65" s="151"/>
      <c r="M65" s="151"/>
      <c r="N65" s="151"/>
    </row>
    <row r="66" spans="3:15" x14ac:dyDescent="0.2">
      <c r="C66"/>
      <c r="D66"/>
      <c r="E66"/>
      <c r="F66"/>
      <c r="G66"/>
      <c r="H66"/>
      <c r="I66"/>
      <c r="J66"/>
      <c r="K66"/>
      <c r="L66"/>
      <c r="M66"/>
      <c r="N66" s="7"/>
    </row>
    <row r="67" spans="3:15" ht="18.75" x14ac:dyDescent="0.2">
      <c r="C67" s="90">
        <v>136</v>
      </c>
      <c r="D67" s="150" t="s">
        <v>36</v>
      </c>
      <c r="E67" s="151" t="s">
        <v>204</v>
      </c>
      <c r="F67" s="151"/>
      <c r="G67" s="151"/>
      <c r="H67" s="151"/>
      <c r="I67" s="84"/>
      <c r="J67"/>
      <c r="K67"/>
      <c r="L67"/>
      <c r="M67"/>
      <c r="N67" s="7"/>
    </row>
    <row r="68" spans="3:15" ht="18.75" x14ac:dyDescent="0.2">
      <c r="C68" s="89">
        <v>141</v>
      </c>
      <c r="D68" s="150"/>
      <c r="E68" s="151"/>
      <c r="F68" s="151"/>
      <c r="G68" s="151"/>
      <c r="H68" s="151"/>
      <c r="I68"/>
      <c r="J68"/>
      <c r="K68"/>
      <c r="L68"/>
      <c r="M68"/>
      <c r="N68" s="7"/>
    </row>
    <row r="69" spans="3:15" x14ac:dyDescent="0.2">
      <c r="C69"/>
      <c r="D69"/>
      <c r="E69"/>
      <c r="F69"/>
      <c r="G69"/>
      <c r="H69"/>
      <c r="I69"/>
      <c r="J69"/>
      <c r="K69"/>
      <c r="L69"/>
      <c r="M69"/>
      <c r="N69" s="7"/>
    </row>
    <row r="70" spans="3:15" ht="18" customHeight="1" x14ac:dyDescent="0.2">
      <c r="C70" s="33">
        <v>527</v>
      </c>
      <c r="D70" s="34" t="s">
        <v>36</v>
      </c>
      <c r="E70" s="151" t="s">
        <v>203</v>
      </c>
      <c r="F70" s="151"/>
      <c r="G70" s="151"/>
      <c r="H70" s="151"/>
      <c r="I70" s="151"/>
      <c r="J70" s="151"/>
      <c r="K70" s="151"/>
      <c r="L70" s="151"/>
      <c r="M70" s="151"/>
      <c r="N70" s="151"/>
      <c r="O70" s="151"/>
    </row>
    <row r="71" spans="3:15" ht="18.75" x14ac:dyDescent="0.2">
      <c r="C71" s="34"/>
      <c r="D71" s="34"/>
      <c r="E71" s="84"/>
      <c r="F71" s="84"/>
      <c r="G71" s="84"/>
      <c r="H71" s="84"/>
      <c r="I71" s="84"/>
      <c r="J71" s="84"/>
      <c r="K71" s="84"/>
      <c r="L71" s="5"/>
      <c r="M71" s="5"/>
      <c r="N71" s="7"/>
    </row>
    <row r="72" spans="3:15" ht="18.75" x14ac:dyDescent="0.2">
      <c r="C72" s="67">
        <v>162</v>
      </c>
      <c r="D72" s="150" t="s">
        <v>36</v>
      </c>
      <c r="E72" s="151" t="s">
        <v>37</v>
      </c>
      <c r="F72" s="151"/>
      <c r="G72" s="151"/>
      <c r="H72" s="151"/>
      <c r="I72" s="151"/>
      <c r="J72" s="151"/>
      <c r="K72" s="84"/>
      <c r="L72" s="5"/>
      <c r="M72" s="5"/>
      <c r="N72" s="7"/>
    </row>
    <row r="73" spans="3:15" ht="18.75" x14ac:dyDescent="0.2">
      <c r="C73" s="66">
        <v>211</v>
      </c>
      <c r="D73" s="150"/>
      <c r="E73" s="151"/>
      <c r="F73" s="151"/>
      <c r="G73" s="151"/>
      <c r="H73" s="151"/>
      <c r="I73" s="151"/>
      <c r="J73" s="151"/>
      <c r="K73" s="84"/>
      <c r="L73" s="5"/>
      <c r="M73" s="5"/>
      <c r="N73" s="7"/>
    </row>
    <row r="74" spans="3:15" x14ac:dyDescent="0.2">
      <c r="C74"/>
      <c r="D74"/>
      <c r="E74"/>
      <c r="F74"/>
      <c r="G74"/>
      <c r="H74"/>
      <c r="I74"/>
      <c r="J74"/>
      <c r="K74"/>
      <c r="L74"/>
      <c r="M74"/>
      <c r="N74" s="7"/>
    </row>
    <row r="75" spans="3:15" ht="18.75" x14ac:dyDescent="0.2">
      <c r="C75" s="53">
        <v>155</v>
      </c>
      <c r="D75" s="34" t="s">
        <v>36</v>
      </c>
      <c r="E75" s="151" t="s">
        <v>201</v>
      </c>
      <c r="F75" s="151"/>
      <c r="G75" s="151"/>
      <c r="H75" s="151"/>
      <c r="I75" s="151"/>
      <c r="J75" s="151"/>
      <c r="K75" s="151"/>
      <c r="L75" s="151"/>
      <c r="M75" s="151"/>
      <c r="N75" s="7"/>
    </row>
    <row r="76" spans="3:15" x14ac:dyDescent="0.2">
      <c r="C76"/>
      <c r="D76"/>
      <c r="E76"/>
      <c r="F76"/>
      <c r="G76"/>
      <c r="H76"/>
      <c r="I76"/>
      <c r="J76"/>
      <c r="K76"/>
      <c r="L76"/>
      <c r="M76"/>
      <c r="N76" s="7"/>
    </row>
    <row r="77" spans="3:15" ht="17.45" customHeight="1" x14ac:dyDescent="0.2">
      <c r="C77" s="31">
        <v>164</v>
      </c>
      <c r="D77" s="150" t="s">
        <v>36</v>
      </c>
      <c r="E77" s="151" t="s">
        <v>205</v>
      </c>
      <c r="F77" s="151"/>
      <c r="G77" s="151"/>
      <c r="H77" s="151"/>
      <c r="I77" s="151"/>
      <c r="J77" s="151"/>
      <c r="K77" s="151"/>
      <c r="L77" s="151"/>
      <c r="M77" s="151"/>
      <c r="N77" s="151"/>
    </row>
    <row r="78" spans="3:15" ht="17.45" customHeight="1" x14ac:dyDescent="0.2">
      <c r="C78" s="37">
        <v>145.66666666666666</v>
      </c>
      <c r="D78" s="150"/>
      <c r="E78" s="151"/>
      <c r="F78" s="151"/>
      <c r="G78" s="151"/>
      <c r="H78" s="151"/>
      <c r="I78" s="151"/>
      <c r="J78" s="151"/>
      <c r="K78" s="151"/>
      <c r="L78" s="151"/>
      <c r="M78" s="151"/>
      <c r="N78" s="151"/>
    </row>
  </sheetData>
  <mergeCells count="19">
    <mergeCell ref="O1:O3"/>
    <mergeCell ref="D72:D73"/>
    <mergeCell ref="E72:J73"/>
    <mergeCell ref="E75:M75"/>
    <mergeCell ref="D77:D78"/>
    <mergeCell ref="E70:O70"/>
    <mergeCell ref="E77:N78"/>
    <mergeCell ref="D63:H63"/>
    <mergeCell ref="J63:N65"/>
    <mergeCell ref="D64:H64"/>
    <mergeCell ref="D65:H65"/>
    <mergeCell ref="D67:D68"/>
    <mergeCell ref="E67:H68"/>
    <mergeCell ref="A1:A3"/>
    <mergeCell ref="B1:B3"/>
    <mergeCell ref="C1:N1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ФИНАЛ</vt:lpstr>
      <vt:lpstr>2-ой тур (полуфинал)</vt:lpstr>
      <vt:lpstr>1-ый тур (отборочные)</vt:lpstr>
      <vt:lpstr>Командное первенство</vt:lpstr>
      <vt:lpstr>Личное первенство (мужчины)</vt:lpstr>
      <vt:lpstr>Личное первенство (женщины)</vt:lpstr>
      <vt:lpstr>'1-ый тур (отборочные)'!Область_печати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Ситников Алексей Николаевич</cp:lastModifiedBy>
  <cp:lastPrinted>2013-01-29T08:24:26Z</cp:lastPrinted>
  <dcterms:created xsi:type="dcterms:W3CDTF">1996-10-08T23:32:33Z</dcterms:created>
  <dcterms:modified xsi:type="dcterms:W3CDTF">2019-12-16T09:04:21Z</dcterms:modified>
</cp:coreProperties>
</file>