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КОС (сайт)" sheetId="2" r:id="rId1"/>
  </sheets>
  <externalReferences>
    <externalReference r:id="rId2"/>
  </externalReferences>
  <definedNames>
    <definedName name="Z_2D21A881_8113_4D9C_BE4D_A52854EBEFCB_.wvu.PrintArea" localSheetId="0" hidden="1">'КОС (сайт)'!$A$1:$C$35</definedName>
    <definedName name="Z_2D21A881_8113_4D9C_BE4D_A52854EBEFCB_.wvu.PrintTitles" localSheetId="0" hidden="1">'КОС (сайт)'!$4:$6</definedName>
    <definedName name="Z_2D21A881_8113_4D9C_BE4D_A52854EBEFCB_.wvu.Rows" localSheetId="0" hidden="1">'КОС (сайт)'!#REF!,'КОС (сайт)'!#REF!,'КОС (сайт)'!#REF!,'КОС (сайт)'!#REF!,'КОС (сайт)'!#REF!,'КОС (сайт)'!#REF!</definedName>
    <definedName name="Z_668FEEE9_5A50_4290_97A7_2EDA4F579290_.wvu.PrintArea" localSheetId="0" hidden="1">'КОС (сайт)'!$A$1:$C$35</definedName>
    <definedName name="Z_668FEEE9_5A50_4290_97A7_2EDA4F579290_.wvu.PrintTitles" localSheetId="0" hidden="1">'КОС (сайт)'!$4:$6</definedName>
    <definedName name="Z_668FEEE9_5A50_4290_97A7_2EDA4F579290_.wvu.Rows" localSheetId="0" hidden="1">'КОС (сайт)'!#REF!,'КОС (сайт)'!#REF!,'КОС (сайт)'!#REF!,'КОС (сайт)'!#REF!,'КОС (сайт)'!#REF!,'КОС (сайт)'!#REF!,'КОС (сайт)'!#REF!</definedName>
    <definedName name="Z_85BA877B_1CB4_4119_ACF3_5440D925D70A_.wvu.PrintArea" localSheetId="0" hidden="1">'КОС (сайт)'!$A$1:$C$35</definedName>
    <definedName name="Z_85BA877B_1CB4_4119_ACF3_5440D925D70A_.wvu.PrintTitles" localSheetId="0" hidden="1">'КОС (сайт)'!$4:$6</definedName>
    <definedName name="Z_85BA877B_1CB4_4119_ACF3_5440D925D70A_.wvu.Rows" localSheetId="0" hidden="1">'КОС (сайт)'!#REF!,'КОС (сайт)'!#REF!,'КОС (сайт)'!#REF!,'КОС (сайт)'!#REF!,'КОС (сайт)'!#REF!,'КОС (сайт)'!#REF!,'КОС (сайт)'!#REF!,'КОС (сайт)'!#REF!,'КОС (сайт)'!#REF!</definedName>
    <definedName name="_xlnm.Print_Titles" localSheetId="0">'КОС (сайт)'!$4:$6</definedName>
    <definedName name="_xlnm.Print_Area" localSheetId="0">'КОС (сайт)'!$A$1:$C$35</definedName>
  </definedNames>
  <calcPr calcId="152511"/>
</workbook>
</file>

<file path=xl/calcChain.xml><?xml version="1.0" encoding="utf-8"?>
<calcChain xmlns="http://schemas.openxmlformats.org/spreadsheetml/2006/main">
  <c r="C35" i="2" l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B6" i="2" l="1"/>
</calcChain>
</file>

<file path=xl/sharedStrings.xml><?xml version="1.0" encoding="utf-8"?>
<sst xmlns="http://schemas.openxmlformats.org/spreadsheetml/2006/main" count="63" uniqueCount="63">
  <si>
    <t>№ п/п</t>
  </si>
  <si>
    <t>Наименование показателей</t>
  </si>
  <si>
    <t>МУП 
"КОС"</t>
  </si>
  <si>
    <t>1.</t>
  </si>
  <si>
    <t>1.1.</t>
  </si>
  <si>
    <t>1.2.</t>
  </si>
  <si>
    <t>1.3.</t>
  </si>
  <si>
    <t>1.4.</t>
  </si>
  <si>
    <t>очистка сточных вод</t>
  </si>
  <si>
    <t>обслуживание КНС и ЛОС</t>
  </si>
  <si>
    <t>услуги по передаче энергоресурсов</t>
  </si>
  <si>
    <t>2.</t>
  </si>
  <si>
    <t>Себестоимость проданных товаров, работ, услуг, коммерческие расходы, управленческие расходы, в т.ч.:</t>
  </si>
  <si>
    <t>2.1.</t>
  </si>
  <si>
    <t>Материальные затраты</t>
  </si>
  <si>
    <t>2.2.</t>
  </si>
  <si>
    <t>Оплата работ, услуг сторонних организаций</t>
  </si>
  <si>
    <t>2.3.</t>
  </si>
  <si>
    <t>Текущий ремонт</t>
  </si>
  <si>
    <t>2.4.</t>
  </si>
  <si>
    <t>Капитальный ремонт</t>
  </si>
  <si>
    <t>2.5.</t>
  </si>
  <si>
    <t>Затраты на оплату труда</t>
  </si>
  <si>
    <t>Оценочное обязательство по оплате отпускных</t>
  </si>
  <si>
    <t>2.6.</t>
  </si>
  <si>
    <t>Выплаты физлицам по гражданско-правовым договорам</t>
  </si>
  <si>
    <t>2.7.</t>
  </si>
  <si>
    <t>Страховые взносы в ПФР, ФСС, ФОМС, взносы на обязательное соц. страхование от несчастных случаев на производстве</t>
  </si>
  <si>
    <t>2.8.</t>
  </si>
  <si>
    <t>Оплата проезда работников и членов его семьи к месту проведения отпуска и обратно, оплата больничных листов за счет работодателя</t>
  </si>
  <si>
    <t>2.9.</t>
  </si>
  <si>
    <t>Выплаты не входящие в ФЗП и ВСХ</t>
  </si>
  <si>
    <t>2.10.</t>
  </si>
  <si>
    <t>Амортизация основных средств, нематериальных активов</t>
  </si>
  <si>
    <t>2.11.</t>
  </si>
  <si>
    <t xml:space="preserve">Налоговые отчисления </t>
  </si>
  <si>
    <t>2.12.</t>
  </si>
  <si>
    <t>Страхование имущества</t>
  </si>
  <si>
    <t>2.13.</t>
  </si>
  <si>
    <t>Аудиторские и консультационные услуги</t>
  </si>
  <si>
    <t>2.14.</t>
  </si>
  <si>
    <t xml:space="preserve">Прочие расходы </t>
  </si>
  <si>
    <t>3.</t>
  </si>
  <si>
    <t>Прибыль (убыток) от продаж</t>
  </si>
  <si>
    <t>4.</t>
  </si>
  <si>
    <t>Прочие доходы и расходы, из них:</t>
  </si>
  <si>
    <t>Прочие доходы</t>
  </si>
  <si>
    <t>Прочие расходы</t>
  </si>
  <si>
    <t>5.</t>
  </si>
  <si>
    <t>Прибыль (убыток) до налогообложения</t>
  </si>
  <si>
    <t>6.</t>
  </si>
  <si>
    <t>7.</t>
  </si>
  <si>
    <t>Текущий налог на прибыль</t>
  </si>
  <si>
    <t>Чистая прибыль (убыток) отчетного периода</t>
  </si>
  <si>
    <t>прочие услуги</t>
  </si>
  <si>
    <t>тыс. руб.</t>
  </si>
  <si>
    <t>2.15.</t>
  </si>
  <si>
    <t>4.1.</t>
  </si>
  <si>
    <t>4.2.</t>
  </si>
  <si>
    <t>расчет, сбор и перевод денежных средств за оплату жилищно-коммунальных услуг населением</t>
  </si>
  <si>
    <t>Выручка от реализации товаров, продукции, услуг (без НДС, акцизов и аналогичных обязательных платежей) в т.ч.:</t>
  </si>
  <si>
    <t>1.5.</t>
  </si>
  <si>
    <r>
      <t xml:space="preserve">Результаты финансово-хозяйственной деятельности 
</t>
    </r>
    <r>
      <rPr>
        <b/>
        <sz val="13"/>
        <color indexed="10"/>
        <rFont val="Times New Roman"/>
        <family val="1"/>
        <charset val="204"/>
      </rPr>
      <t xml:space="preserve">МУП "Коммунальные объединенные системы" </t>
    </r>
    <r>
      <rPr>
        <b/>
        <sz val="13"/>
        <rFont val="Times New Roman"/>
        <family val="1"/>
        <charset val="204"/>
      </rPr>
      <t>за 2025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</si>
</sst>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u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4" fillId="0" borderId="0" xfId="0" applyFont="1" applyFill="1" applyAlignment="1"/>
    <xf numFmtId="0" fontId="4" fillId="0" borderId="0" xfId="0" applyFont="1"/>
    <xf numFmtId="0" fontId="4" fillId="0" borderId="0" xfId="0" applyFont="1" applyFill="1"/>
    <xf numFmtId="0" fontId="6" fillId="0" borderId="0" xfId="1" applyFont="1" applyFill="1"/>
    <xf numFmtId="0" fontId="6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shrinkToFit="1"/>
    </xf>
    <xf numFmtId="3" fontId="5" fillId="2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shrinkToFit="1"/>
    </xf>
    <xf numFmtId="0" fontId="6" fillId="0" borderId="0" xfId="1" applyFont="1" applyFill="1" applyAlignment="1">
      <alignment horizontal="center" shrinkToFit="1"/>
    </xf>
    <xf numFmtId="49" fontId="6" fillId="0" borderId="0" xfId="1" applyNumberFormat="1" applyFont="1" applyFill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2" fillId="2" borderId="1" xfId="1" applyFont="1" applyFill="1" applyBorder="1" applyAlignment="1">
      <alignment horizontal="left" vertical="center" wrapText="1" shrinkToFit="1"/>
    </xf>
    <xf numFmtId="0" fontId="2" fillId="0" borderId="1" xfId="1" applyFont="1" applyFill="1" applyBorder="1" applyAlignment="1">
      <alignment horizontal="left" vertical="center" wrapText="1" shrinkToFit="1"/>
    </xf>
    <xf numFmtId="0" fontId="6" fillId="0" borderId="1" xfId="1" applyFont="1" applyFill="1" applyBorder="1" applyAlignment="1">
      <alignment horizontal="left" vertical="center" wrapText="1" shrinkToFit="1"/>
    </xf>
    <xf numFmtId="0" fontId="2" fillId="0" borderId="0" xfId="0" applyFont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2\&#1059;&#1055;&#1056;&#1080;&#1059;\Files\&#1054;&#1090;&#1076;&#1077;&#1083;%20&#1087;&#1086;%20&#1088;&#1072;&#1073;&#1086;&#1090;&#1077;%20&#1089;%20&#1052;&#1055;\&#1054;&#1073;&#1097;&#1080;&#1077;\&#1055;&#1088;&#1086;&#1080;&#1079;&#1074;&#1086;&#1076;&#1089;&#1090;&#1074;&#1077;&#1085;&#1085;&#1099;&#1077;%20&#1087;&#1088;&#1086;&#1075;&#1088;&#1072;&#1084;&#1084;&#1099;%20&#1052;&#1059;&#1055;\2025%20&#1075;&#1086;&#1076;\&#1055;&#1088;&#1086;&#1080;&#1079;&#1074;&#1086;&#1076;&#1089;&#1090;&#1074;&#1077;&#1085;&#1085;&#1099;&#1077;%20&#1052;&#1059;&#1055;%20&#1079;&#1072;%202025\&#1055;&#1088;&#1086;&#1080;&#1079;&#1074;&#1086;&#1076;&#1089;&#1090;&#1074;&#1077;&#1085;&#1085;&#1099;&#1077;%20&#1052;&#1059;&#1055;%20&#1079;&#107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иод"/>
      <sheetName val="КОС"/>
      <sheetName val="НТ"/>
      <sheetName val="ТС "/>
      <sheetName val="ССпоВПД"/>
      <sheetName val="Свод"/>
    </sheetNames>
    <sheetDataSet>
      <sheetData sheetId="0"/>
      <sheetData sheetId="1">
        <row r="9">
          <cell r="K9">
            <v>3313636.4213483334</v>
          </cell>
        </row>
        <row r="20">
          <cell r="K20">
            <v>125119.03189000001</v>
          </cell>
        </row>
        <row r="23">
          <cell r="K23">
            <v>1342253.97762</v>
          </cell>
        </row>
        <row r="24">
          <cell r="K24">
            <v>197.19083000000001</v>
          </cell>
        </row>
        <row r="25">
          <cell r="K25">
            <v>1729420.2247899999</v>
          </cell>
        </row>
        <row r="26">
          <cell r="K26">
            <v>116645.99621833334</v>
          </cell>
        </row>
        <row r="30">
          <cell r="K30">
            <v>3479942.9201399996</v>
          </cell>
        </row>
        <row r="31">
          <cell r="K31">
            <v>997108.5951299998</v>
          </cell>
        </row>
        <row r="45">
          <cell r="K45">
            <v>237999.71124</v>
          </cell>
        </row>
        <row r="57">
          <cell r="K57">
            <v>90507.004910000003</v>
          </cell>
        </row>
        <row r="58">
          <cell r="K58">
            <v>118823.36783</v>
          </cell>
        </row>
        <row r="59">
          <cell r="K59">
            <v>972234.7394000002</v>
          </cell>
        </row>
        <row r="60">
          <cell r="K60">
            <v>227397.65987</v>
          </cell>
        </row>
        <row r="61">
          <cell r="K61">
            <v>5919.4356299999999</v>
          </cell>
        </row>
        <row r="62">
          <cell r="K62">
            <v>293994.91980999999</v>
          </cell>
        </row>
        <row r="63">
          <cell r="K63">
            <v>47445.399089999999</v>
          </cell>
        </row>
        <row r="64">
          <cell r="K64">
            <v>1012.3944500000001</v>
          </cell>
        </row>
        <row r="69">
          <cell r="K69">
            <v>124646.36667000002</v>
          </cell>
        </row>
        <row r="70">
          <cell r="K70">
            <v>32478.119310000002</v>
          </cell>
        </row>
        <row r="76">
          <cell r="K76">
            <v>338.27764999999994</v>
          </cell>
        </row>
        <row r="77">
          <cell r="K77">
            <v>61.399999999999991</v>
          </cell>
        </row>
        <row r="78">
          <cell r="K78">
            <v>329975.52915000002</v>
          </cell>
        </row>
        <row r="115">
          <cell r="K115">
            <v>-166306.49879166659</v>
          </cell>
        </row>
        <row r="116">
          <cell r="K116">
            <v>-69210.338659999892</v>
          </cell>
        </row>
        <row r="117">
          <cell r="K117">
            <v>399889.76435999997</v>
          </cell>
        </row>
        <row r="129">
          <cell r="K129">
            <v>469100.10301999998</v>
          </cell>
        </row>
        <row r="142">
          <cell r="K142">
            <v>-235516.83745166651</v>
          </cell>
        </row>
        <row r="146">
          <cell r="K146">
            <v>39644</v>
          </cell>
        </row>
        <row r="150">
          <cell r="K150">
            <v>-195872.83745166651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66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11" sqref="A11"/>
      <selection pane="bottomRight" activeCell="A2" sqref="A2:C2"/>
    </sheetView>
  </sheetViews>
  <sheetFormatPr defaultRowHeight="16.5" x14ac:dyDescent="0.25"/>
  <cols>
    <col min="1" max="1" width="6.5703125" style="4" customWidth="1"/>
    <col min="2" max="2" width="74.5703125" style="4" customWidth="1"/>
    <col min="3" max="3" width="17" style="4" customWidth="1"/>
    <col min="4" max="16384" width="9.140625" style="2"/>
  </cols>
  <sheetData>
    <row r="2" spans="1:15" ht="63" customHeight="1" x14ac:dyDescent="0.25">
      <c r="A2" s="24" t="s">
        <v>62</v>
      </c>
      <c r="B2" s="24"/>
      <c r="C2" s="24"/>
      <c r="D2" s="1"/>
      <c r="E2" s="1"/>
    </row>
    <row r="3" spans="1:15" x14ac:dyDescent="0.25">
      <c r="C3" s="20" t="s">
        <v>55</v>
      </c>
    </row>
    <row r="4" spans="1:15" ht="15" customHeight="1" x14ac:dyDescent="0.25">
      <c r="A4" s="27" t="s">
        <v>0</v>
      </c>
      <c r="B4" s="27" t="s">
        <v>1</v>
      </c>
      <c r="C4" s="28" t="s">
        <v>2</v>
      </c>
    </row>
    <row r="5" spans="1:15" x14ac:dyDescent="0.25">
      <c r="A5" s="27"/>
      <c r="B5" s="27"/>
      <c r="C5" s="29"/>
    </row>
    <row r="6" spans="1:15" x14ac:dyDescent="0.25">
      <c r="A6" s="5">
        <v>1</v>
      </c>
      <c r="B6" s="5">
        <f>+A6+1</f>
        <v>2</v>
      </c>
      <c r="C6" s="6">
        <v>3</v>
      </c>
    </row>
    <row r="7" spans="1:15" ht="33" x14ac:dyDescent="0.25">
      <c r="A7" s="7" t="s">
        <v>3</v>
      </c>
      <c r="B7" s="21" t="s">
        <v>60</v>
      </c>
      <c r="C7" s="8">
        <f>[1]КОС!$K$9</f>
        <v>3313636.4213483334</v>
      </c>
    </row>
    <row r="8" spans="1:15" ht="33" x14ac:dyDescent="0.25">
      <c r="A8" s="11" t="s">
        <v>4</v>
      </c>
      <c r="B8" s="22" t="s">
        <v>59</v>
      </c>
      <c r="C8" s="10">
        <f>[1]КОС!$K$20</f>
        <v>125119.03189000001</v>
      </c>
    </row>
    <row r="9" spans="1:15" ht="15" customHeight="1" x14ac:dyDescent="0.25">
      <c r="A9" s="11" t="s">
        <v>5</v>
      </c>
      <c r="B9" s="22" t="s">
        <v>8</v>
      </c>
      <c r="C9" s="10">
        <f>[1]КОС!$K$23</f>
        <v>1342253.97762</v>
      </c>
    </row>
    <row r="10" spans="1:15" ht="15" customHeight="1" x14ac:dyDescent="0.25">
      <c r="A10" s="11" t="s">
        <v>6</v>
      </c>
      <c r="B10" s="22" t="s">
        <v>9</v>
      </c>
      <c r="C10" s="10">
        <f>[1]КОС!$K$24</f>
        <v>197.19083000000001</v>
      </c>
    </row>
    <row r="11" spans="1:15" ht="15" customHeight="1" x14ac:dyDescent="0.25">
      <c r="A11" s="11" t="s">
        <v>7</v>
      </c>
      <c r="B11" s="22" t="s">
        <v>10</v>
      </c>
      <c r="C11" s="10">
        <f>[1]КОС!$K$25</f>
        <v>1729420.2247899999</v>
      </c>
    </row>
    <row r="12" spans="1:15" x14ac:dyDescent="0.25">
      <c r="A12" s="11" t="s">
        <v>61</v>
      </c>
      <c r="B12" s="22" t="s">
        <v>54</v>
      </c>
      <c r="C12" s="10">
        <f>[1]КОС!$K$26</f>
        <v>116645.99621833334</v>
      </c>
    </row>
    <row r="13" spans="1:15" ht="33" x14ac:dyDescent="0.25">
      <c r="A13" s="7" t="s">
        <v>11</v>
      </c>
      <c r="B13" s="21" t="s">
        <v>12</v>
      </c>
      <c r="C13" s="8">
        <f>[1]КОС!$K$30</f>
        <v>3479942.9201399996</v>
      </c>
    </row>
    <row r="14" spans="1:15" x14ac:dyDescent="0.25">
      <c r="A14" s="9" t="s">
        <v>13</v>
      </c>
      <c r="B14" s="22" t="s">
        <v>14</v>
      </c>
      <c r="C14" s="10">
        <f>[1]КОС!$K$31</f>
        <v>997108.5951299998</v>
      </c>
    </row>
    <row r="15" spans="1:15" x14ac:dyDescent="0.25">
      <c r="A15" s="9" t="s">
        <v>15</v>
      </c>
      <c r="B15" s="22" t="s">
        <v>16</v>
      </c>
      <c r="C15" s="10">
        <f>[1]КОС!$K$45</f>
        <v>237999.71124</v>
      </c>
    </row>
    <row r="16" spans="1:15" s="3" customFormat="1" x14ac:dyDescent="0.25">
      <c r="A16" s="9" t="s">
        <v>17</v>
      </c>
      <c r="B16" s="22" t="s">
        <v>18</v>
      </c>
      <c r="C16" s="10">
        <f>[1]КОС!$K$57</f>
        <v>90507.004910000003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s="3" customFormat="1" x14ac:dyDescent="0.25">
      <c r="A17" s="9" t="s">
        <v>19</v>
      </c>
      <c r="B17" s="22" t="s">
        <v>20</v>
      </c>
      <c r="C17" s="10">
        <f>[1]КОС!$K$58</f>
        <v>118823.36783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s="3" customFormat="1" x14ac:dyDescent="0.25">
      <c r="A18" s="9" t="s">
        <v>21</v>
      </c>
      <c r="B18" s="22" t="s">
        <v>22</v>
      </c>
      <c r="C18" s="10">
        <f>[1]КОС!$K$59</f>
        <v>972234.7394000002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s="3" customFormat="1" ht="15" customHeight="1" x14ac:dyDescent="0.25">
      <c r="A19" s="9" t="s">
        <v>24</v>
      </c>
      <c r="B19" s="22" t="s">
        <v>23</v>
      </c>
      <c r="C19" s="10">
        <f>[1]КОС!$K$60</f>
        <v>227397.65987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s="3" customFormat="1" x14ac:dyDescent="0.25">
      <c r="A20" s="9" t="s">
        <v>26</v>
      </c>
      <c r="B20" s="22" t="s">
        <v>25</v>
      </c>
      <c r="C20" s="10">
        <f>[1]КОС!$K$61</f>
        <v>5919.4356299999999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s="3" customFormat="1" ht="49.5" x14ac:dyDescent="0.25">
      <c r="A21" s="9" t="s">
        <v>28</v>
      </c>
      <c r="B21" s="22" t="s">
        <v>27</v>
      </c>
      <c r="C21" s="10">
        <f>[1]КОС!$K$62</f>
        <v>293994.91980999999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s="3" customFormat="1" ht="49.5" x14ac:dyDescent="0.25">
      <c r="A22" s="9" t="s">
        <v>30</v>
      </c>
      <c r="B22" s="22" t="s">
        <v>29</v>
      </c>
      <c r="C22" s="10">
        <f>[1]КОС!$K$63</f>
        <v>47445.399089999999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s="3" customFormat="1" x14ac:dyDescent="0.25">
      <c r="A23" s="9" t="s">
        <v>32</v>
      </c>
      <c r="B23" s="22" t="s">
        <v>31</v>
      </c>
      <c r="C23" s="10">
        <f>[1]КОС!$K$64</f>
        <v>1012.3944500000001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s="3" customFormat="1" x14ac:dyDescent="0.25">
      <c r="A24" s="9" t="s">
        <v>34</v>
      </c>
      <c r="B24" s="22" t="s">
        <v>33</v>
      </c>
      <c r="C24" s="10">
        <f>[1]КОС!$K$69</f>
        <v>124646.36667000002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s="3" customFormat="1" x14ac:dyDescent="0.25">
      <c r="A25" s="9" t="s">
        <v>36</v>
      </c>
      <c r="B25" s="22" t="s">
        <v>35</v>
      </c>
      <c r="C25" s="10">
        <f>[1]КОС!$K$70</f>
        <v>32478.119310000002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s="3" customFormat="1" x14ac:dyDescent="0.25">
      <c r="A26" s="9" t="s">
        <v>38</v>
      </c>
      <c r="B26" s="22" t="s">
        <v>37</v>
      </c>
      <c r="C26" s="10">
        <f>[1]КОС!$K$76</f>
        <v>338.27764999999994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s="3" customFormat="1" x14ac:dyDescent="0.25">
      <c r="A27" s="9" t="s">
        <v>40</v>
      </c>
      <c r="B27" s="22" t="s">
        <v>39</v>
      </c>
      <c r="C27" s="10">
        <f>[1]КОС!$K$77</f>
        <v>61.399999999999991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9" t="s">
        <v>56</v>
      </c>
      <c r="B28" s="22" t="s">
        <v>41</v>
      </c>
      <c r="C28" s="10">
        <f>[1]КОС!$K$78</f>
        <v>329975.52915000002</v>
      </c>
    </row>
    <row r="29" spans="1:15" x14ac:dyDescent="0.25">
      <c r="A29" s="7" t="s">
        <v>42</v>
      </c>
      <c r="B29" s="21" t="s">
        <v>43</v>
      </c>
      <c r="C29" s="8">
        <f>[1]КОС!$K$115</f>
        <v>-166306.49879166659</v>
      </c>
    </row>
    <row r="30" spans="1:15" x14ac:dyDescent="0.25">
      <c r="A30" s="9" t="s">
        <v>44</v>
      </c>
      <c r="B30" s="22" t="s">
        <v>45</v>
      </c>
      <c r="C30" s="10">
        <f>[1]КОС!$K$116</f>
        <v>-69210.338659999892</v>
      </c>
    </row>
    <row r="31" spans="1:15" x14ac:dyDescent="0.25">
      <c r="A31" s="11" t="s">
        <v>57</v>
      </c>
      <c r="B31" s="23" t="s">
        <v>46</v>
      </c>
      <c r="C31" s="12">
        <f>[1]КОС!$K$117</f>
        <v>399889.76435999997</v>
      </c>
    </row>
    <row r="32" spans="1:15" x14ac:dyDescent="0.25">
      <c r="A32" s="11" t="s">
        <v>58</v>
      </c>
      <c r="B32" s="23" t="s">
        <v>47</v>
      </c>
      <c r="C32" s="12">
        <f>[1]КОС!$K$129</f>
        <v>469100.10301999998</v>
      </c>
    </row>
    <row r="33" spans="1:15" x14ac:dyDescent="0.25">
      <c r="A33" s="9" t="s">
        <v>48</v>
      </c>
      <c r="B33" s="22" t="s">
        <v>49</v>
      </c>
      <c r="C33" s="10">
        <f>[1]КОС!$K$142</f>
        <v>-235516.83745166651</v>
      </c>
    </row>
    <row r="34" spans="1:15" s="3" customFormat="1" x14ac:dyDescent="0.25">
      <c r="A34" s="9" t="s">
        <v>50</v>
      </c>
      <c r="B34" s="22" t="s">
        <v>52</v>
      </c>
      <c r="C34" s="10">
        <f>[1]КОС!$K$146</f>
        <v>39644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s="3" customFormat="1" x14ac:dyDescent="0.25">
      <c r="A35" s="7" t="s">
        <v>51</v>
      </c>
      <c r="B35" s="21" t="s">
        <v>53</v>
      </c>
      <c r="C35" s="8">
        <f>[1]КОС!$K$150</f>
        <v>-195872.83745166651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s="3" customFormat="1" x14ac:dyDescent="0.25">
      <c r="A36" s="25"/>
      <c r="B36" s="26"/>
      <c r="C36" s="1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s="3" customFormat="1" x14ac:dyDescent="0.25">
      <c r="A37" s="14"/>
      <c r="B37" s="13"/>
      <c r="C37" s="1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s="3" customFormat="1" x14ac:dyDescent="0.25">
      <c r="A38" s="14"/>
      <c r="B38" s="13"/>
      <c r="C38" s="1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s="15" customFormat="1" x14ac:dyDescent="0.25">
      <c r="A39" s="14"/>
      <c r="B39" s="13"/>
      <c r="C39" s="1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s="15" customFormat="1" x14ac:dyDescent="0.25">
      <c r="A40" s="14"/>
      <c r="B40" s="13"/>
      <c r="C40" s="1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s="15" customFormat="1" x14ac:dyDescent="0.25">
      <c r="A41" s="14"/>
      <c r="B41" s="13"/>
      <c r="C41" s="1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s="15" customFormat="1" x14ac:dyDescent="0.25">
      <c r="A42" s="14"/>
      <c r="B42" s="13"/>
      <c r="C42" s="1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s="15" customFormat="1" x14ac:dyDescent="0.25">
      <c r="A43" s="4"/>
      <c r="B43" s="4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s="15" customFormat="1" x14ac:dyDescent="0.25">
      <c r="A44" s="16"/>
      <c r="B44" s="17"/>
      <c r="C44" s="17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s="15" customFormat="1" x14ac:dyDescent="0.25">
      <c r="A45" s="4"/>
      <c r="B45" s="18"/>
      <c r="C45" s="1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s="15" customFormat="1" x14ac:dyDescent="0.25">
      <c r="A46" s="4"/>
      <c r="B46" s="18"/>
      <c r="C46" s="1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s="15" customFormat="1" x14ac:dyDescent="0.25">
      <c r="A47" s="4"/>
      <c r="B47" s="18"/>
      <c r="C47" s="18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s="15" customFormat="1" x14ac:dyDescent="0.25">
      <c r="A48" s="4"/>
      <c r="B48" s="18"/>
      <c r="C48" s="18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s="15" customFormat="1" x14ac:dyDescent="0.25">
      <c r="A49" s="4"/>
      <c r="B49" s="18"/>
      <c r="C49" s="18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s="15" customFormat="1" x14ac:dyDescent="0.25">
      <c r="A50" s="4"/>
      <c r="B50" s="18"/>
      <c r="C50" s="18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s="15" customFormat="1" x14ac:dyDescent="0.25">
      <c r="A51" s="4"/>
      <c r="B51" s="18"/>
      <c r="C51" s="18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s="15" customFormat="1" x14ac:dyDescent="0.25">
      <c r="A52" s="19"/>
      <c r="B52" s="4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4" spans="1:15" s="15" customFormat="1" x14ac:dyDescent="0.25">
      <c r="A54" s="4"/>
      <c r="B54" s="18"/>
      <c r="C54" s="1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66" spans="4:15" s="4" customFormat="1" x14ac:dyDescent="0.2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</sheetData>
  <mergeCells count="5">
    <mergeCell ref="A2:C2"/>
    <mergeCell ref="A36:B36"/>
    <mergeCell ref="A4:A5"/>
    <mergeCell ref="B4:B5"/>
    <mergeCell ref="C4:C5"/>
  </mergeCells>
  <pageMargins left="0.59055118110236227" right="0" top="0.55118110236220474" bottom="0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КОС (сайт)</vt:lpstr>
      <vt:lpstr>'КОС (сайт)'!Заголовки_для_печати</vt:lpstr>
      <vt:lpstr>'КОС (сайт)'!Область_печати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2026-06-17T02:41:56Z</dcterms:modified>
</cp:coreProperties>
</file>